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16"/>
  <workbookPr codeName="ThisWorkbook" defaultThemeVersion="124226"/>
  <mc:AlternateContent xmlns:mc="http://schemas.openxmlformats.org/markup-compatibility/2006">
    <mc:Choice Requires="x15">
      <x15ac:absPath xmlns:x15ac="http://schemas.microsoft.com/office/spreadsheetml/2010/11/ac" url="/Users/dchoopsta/Downloads/"/>
    </mc:Choice>
  </mc:AlternateContent>
  <bookViews>
    <workbookView xWindow="1880" yWindow="460" windowWidth="24700" windowHeight="15540" tabRatio="675"/>
  </bookViews>
  <sheets>
    <sheet name="Instructions-Screenreader Users" sheetId="9" r:id="rId1"/>
    <sheet name="Instructions" sheetId="6" r:id="rId2"/>
    <sheet name="Program Disclosures" sheetId="8" r:id="rId3"/>
    <sheet name="Time to Completion" sheetId="1" r:id="rId4"/>
    <sheet name="Program Costs" sheetId="5" r:id="rId5"/>
    <sheet name="Internships" sheetId="2" r:id="rId6"/>
    <sheet name="Attrition" sheetId="3" r:id="rId7"/>
    <sheet name="Licensure" sheetId="4" r:id="rId8"/>
    <sheet name="Sheet1" sheetId="7" state="hidden" r:id="rId9"/>
  </sheets>
  <definedNames>
    <definedName name="OLE_LINK1" localSheetId="2">'Program Disclosures'!#REF!</definedName>
    <definedName name="OLE_LINK1" localSheetId="3">'Time to Completion'!#REF!</definedName>
    <definedName name="_xlnm.Print_Area" localSheetId="6">Attrition!$B$1:$Q$16</definedName>
    <definedName name="_xlnm.Print_Area" localSheetId="7">Licensure!$B$1:$D$20</definedName>
    <definedName name="_xlnm.Print_Area" localSheetId="4">'Program Costs'!$B$1:$D$20</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3" l="1"/>
  <c r="D5" i="3"/>
  <c r="D6" i="3"/>
  <c r="D7" i="3"/>
  <c r="D8" i="1"/>
  <c r="F8" i="1"/>
  <c r="H8" i="1"/>
  <c r="J8" i="1"/>
  <c r="L8" i="1"/>
  <c r="N8" i="1"/>
  <c r="P8" i="1"/>
  <c r="R8" i="1"/>
  <c r="T8" i="1"/>
  <c r="V8" i="1"/>
  <c r="X8" i="1"/>
  <c r="D9" i="1"/>
  <c r="F9" i="1"/>
  <c r="H9" i="1"/>
  <c r="J9" i="1"/>
  <c r="L9" i="1"/>
  <c r="N9" i="1"/>
  <c r="P9" i="1"/>
  <c r="R9" i="1"/>
  <c r="T9" i="1"/>
  <c r="V9" i="1"/>
  <c r="X9" i="1"/>
  <c r="D10" i="1"/>
  <c r="F10" i="1"/>
  <c r="H10" i="1"/>
  <c r="J10" i="1"/>
  <c r="L10" i="1"/>
  <c r="N10" i="1"/>
  <c r="P10" i="1"/>
  <c r="R10" i="1"/>
  <c r="T10" i="1"/>
  <c r="V10" i="1"/>
  <c r="X10" i="1"/>
  <c r="D11" i="1"/>
  <c r="F11" i="1"/>
  <c r="H11" i="1"/>
  <c r="J11" i="1"/>
  <c r="L11" i="1"/>
  <c r="N11" i="1"/>
  <c r="P11" i="1"/>
  <c r="R11" i="1"/>
  <c r="T11" i="1"/>
  <c r="V11" i="1"/>
  <c r="X11" i="1"/>
  <c r="D12" i="1"/>
  <c r="F12" i="1"/>
  <c r="H12" i="1"/>
  <c r="J12" i="1"/>
  <c r="L12" i="1"/>
  <c r="N12" i="1"/>
  <c r="P12" i="1"/>
  <c r="R12" i="1"/>
  <c r="T12" i="1"/>
  <c r="V12" i="1"/>
  <c r="X12" i="1"/>
  <c r="V16" i="2"/>
  <c r="T16" i="2"/>
  <c r="R16" i="2"/>
  <c r="P16" i="2"/>
  <c r="N16" i="2"/>
  <c r="L16" i="2"/>
  <c r="J16" i="2"/>
  <c r="H16" i="2"/>
  <c r="F16" i="2"/>
  <c r="D16" i="2"/>
  <c r="H15" i="2"/>
  <c r="L15" i="2"/>
  <c r="P15" i="2"/>
  <c r="T15" i="2"/>
  <c r="J15" i="2"/>
  <c r="N15" i="2"/>
  <c r="R15" i="2"/>
  <c r="V15" i="2"/>
  <c r="D15" i="2"/>
  <c r="F15" i="2"/>
  <c r="L5" i="3"/>
  <c r="H7" i="3"/>
  <c r="H6" i="3"/>
  <c r="H5" i="3"/>
  <c r="F7" i="3"/>
  <c r="F6" i="3"/>
  <c r="F5" i="3"/>
  <c r="T9" i="2"/>
  <c r="T8" i="2"/>
  <c r="T7" i="2"/>
  <c r="T6" i="2"/>
  <c r="T5" i="2"/>
  <c r="T4" i="2"/>
  <c r="F9" i="2"/>
  <c r="F8" i="2"/>
  <c r="F7" i="2"/>
  <c r="F6" i="2"/>
  <c r="F5" i="2"/>
  <c r="F4" i="2"/>
  <c r="D9" i="2"/>
  <c r="D8" i="2"/>
  <c r="D7" i="2"/>
  <c r="D6" i="2"/>
  <c r="D5" i="2"/>
  <c r="D4" i="2"/>
  <c r="C6" i="4"/>
  <c r="V7" i="3"/>
  <c r="T7" i="3"/>
  <c r="R7" i="3"/>
  <c r="P7" i="3"/>
  <c r="N7" i="3"/>
  <c r="L7" i="3"/>
  <c r="J7" i="3"/>
  <c r="V6" i="3"/>
  <c r="T6" i="3"/>
  <c r="R6" i="3"/>
  <c r="P6" i="3"/>
  <c r="N6" i="3"/>
  <c r="L6" i="3"/>
  <c r="J6" i="3"/>
  <c r="V5" i="3"/>
  <c r="T5" i="3"/>
  <c r="R5" i="3"/>
  <c r="P5" i="3"/>
  <c r="J5" i="3"/>
  <c r="V9" i="2"/>
  <c r="R9" i="2"/>
  <c r="P9" i="2"/>
  <c r="N9" i="2"/>
  <c r="L9" i="2"/>
  <c r="J9" i="2"/>
  <c r="H9" i="2"/>
  <c r="V8" i="2"/>
  <c r="R8" i="2"/>
  <c r="P8" i="2"/>
  <c r="N8" i="2"/>
  <c r="L8" i="2"/>
  <c r="J8" i="2"/>
  <c r="H8" i="2"/>
  <c r="V7" i="2"/>
  <c r="R7" i="2"/>
  <c r="P7" i="2"/>
  <c r="N7" i="2"/>
  <c r="L7" i="2"/>
  <c r="J7" i="2"/>
  <c r="H7" i="2"/>
  <c r="V6" i="2"/>
  <c r="R6" i="2"/>
  <c r="P6" i="2"/>
  <c r="N6" i="2"/>
  <c r="L6" i="2"/>
  <c r="J6" i="2"/>
  <c r="H6" i="2"/>
  <c r="V5" i="2"/>
  <c r="R5" i="2"/>
  <c r="P5" i="2"/>
  <c r="N5" i="2"/>
  <c r="L5" i="2"/>
  <c r="J5" i="2"/>
  <c r="H5" i="2"/>
  <c r="V4" i="2"/>
  <c r="R4" i="2"/>
  <c r="P4" i="2"/>
  <c r="N4" i="2"/>
  <c r="L4" i="2"/>
  <c r="J4" i="2"/>
  <c r="H4" i="2"/>
</calcChain>
</file>

<file path=xl/sharedStrings.xml><?xml version="1.0" encoding="utf-8"?>
<sst xmlns="http://schemas.openxmlformats.org/spreadsheetml/2006/main" count="179" uniqueCount="137">
  <si>
    <t>%</t>
  </si>
  <si>
    <t>N</t>
  </si>
  <si>
    <t>Outcome</t>
  </si>
  <si>
    <t>Time to Degree Ranges</t>
  </si>
  <si>
    <t>Program Costs</t>
  </si>
  <si>
    <t>Students for whom this is the year of first enrollment (i.e. new students)</t>
  </si>
  <si>
    <t>Students still enrolled in program</t>
  </si>
  <si>
    <t>Variable</t>
  </si>
  <si>
    <t>Licensure</t>
  </si>
  <si>
    <t>Attrition</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</si>
  <si>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</si>
  <si>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</si>
  <si>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</si>
  <si>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</si>
  <si>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</si>
  <si>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</si>
  <si>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</si>
  <si>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</si>
  <si>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</si>
  <si>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</si>
  <si>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</si>
  <si>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Outcome </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</si>
  <si>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</si>
  <si>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</si>
  <si>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</si>
  <si>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</si>
  <si>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</si>
  <si>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</si>
  <si>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Students no longer enrolled for any reason other than conferral of doctoral degree</t>
  </si>
  <si>
    <t>Licensure percentage</t>
  </si>
  <si>
    <t>Tuition for full-time students (in-state)</t>
  </si>
  <si>
    <t>Tuition for full-time students (out-of-state)</t>
  </si>
  <si>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</si>
  <si>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</si>
  <si>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</si>
  <si>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</si>
  <si>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</si>
  <si>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t>Time to Completion for all students entering the program</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</si>
  <si>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</si>
  <si>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</si>
  <si>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</si>
  <si>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</si>
  <si>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</si>
  <si>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</si>
  <si>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</si>
  <si>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</si>
  <si>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</si>
  <si>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</si>
  <si>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</si>
  <si>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</si>
  <si>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</si>
  <si>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</si>
  <si>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Student Admissions, Outcomes, and Other Data</t>
  </si>
  <si>
    <t>Date Program Tables are updated:</t>
  </si>
  <si>
    <t>Instructions:</t>
  </si>
  <si>
    <t>8. Screen readers JAWS and NVDA announce the input message automatically when users access the cell.</t>
  </si>
  <si>
    <r>
      <t xml:space="preserve">_____ </t>
    </r>
    <r>
      <rPr>
        <b/>
        <sz val="11"/>
        <color theme="1"/>
        <rFont val="Calibri"/>
        <family val="2"/>
        <scheme val="minor"/>
      </rPr>
      <t>Yes</t>
    </r>
  </si>
  <si>
    <t xml:space="preserve">Also, please describe or provide a link to program admissions policies that allow students to enter  with credit for prior graduate work, and the expected </t>
  </si>
  <si>
    <t>implications for time to completion. Please indicate NA if not applicable:</t>
  </si>
  <si>
    <t xml:space="preserve">Internship Placement - Table 1 </t>
  </si>
  <si>
    <t>Year in which Degrees were Conferred_2013-2014_2</t>
  </si>
  <si>
    <t>Year in which Degrees were Conferred_2013-2014_1</t>
  </si>
  <si>
    <t>Year in which Degrees were Conferred_2014-2015_1</t>
  </si>
  <si>
    <t>Year in which Degrees were Conferred_2014-2015_2</t>
  </si>
  <si>
    <t>Year in which Degrees were Conferred_2015-2016_1</t>
  </si>
  <si>
    <t>Year in which Degrees were Conferred_2015-2016_2</t>
  </si>
  <si>
    <t>Year in which Degrees were Conferred_2016-2017_1</t>
  </si>
  <si>
    <t>Year in which Degrees were Conferred_2016-2017_2</t>
  </si>
  <si>
    <t>Year in which Degrees were Conferred_2017-2018_1</t>
  </si>
  <si>
    <t>Year in which Degrees were Conferred_2017-2018_2</t>
  </si>
  <si>
    <t>Year in which Degrees were Conferred_2018-2019_1</t>
  </si>
  <si>
    <t>Year in which Degrees were Conferred_2018-2019_2</t>
  </si>
  <si>
    <t>Year in which Degrees were Conferred_2019-2020_1</t>
  </si>
  <si>
    <t>Year in which Degrees were Conferred_2019-2020_2</t>
  </si>
  <si>
    <t>Year in which Degrees were Conferred_2020-2021_1</t>
  </si>
  <si>
    <t>Year in which Degrees were Conferred_2020-2021_2</t>
  </si>
  <si>
    <t>Year in which Degrees were Conferred_2021-2022_1</t>
  </si>
  <si>
    <t>Year in which Degrees were Conferred_2021-2022_2</t>
  </si>
  <si>
    <t>Year in which Degrees were Conferred_Total_1</t>
  </si>
  <si>
    <t>Year in which Degrees were Conferred_Total_2</t>
  </si>
  <si>
    <t>Year Applied for Internship_2013-2014_N</t>
  </si>
  <si>
    <t>Year Applied for Internship_2013-2014_%</t>
  </si>
  <si>
    <t>Year Applied for Internship_2014-2015_N</t>
  </si>
  <si>
    <t>Year Applied for Internship_2014-2015_%</t>
  </si>
  <si>
    <t>Year Applied for Internship_2015-2016_N</t>
  </si>
  <si>
    <t>Year Applied for Internship_2015-2016_%</t>
  </si>
  <si>
    <t>Year Applied for Internship_2016-2017_N</t>
  </si>
  <si>
    <t>Year Applied for Internship_2016-2017_%</t>
  </si>
  <si>
    <t>Year Applied for Internship_2017-2018_N</t>
  </si>
  <si>
    <t>Year Applied for Internship_2017-2018_%</t>
  </si>
  <si>
    <t>Year Applied for Internship_2018-2019_N</t>
  </si>
  <si>
    <t>Year Applied for Internship_2019-2020_N</t>
  </si>
  <si>
    <t>Year Applied for Internship_2019-2020_%</t>
  </si>
  <si>
    <t>Year Applied for Internship_2020-2021_N</t>
  </si>
  <si>
    <t>Year Applied for Internship_2020-2021_%</t>
  </si>
  <si>
    <t>Year Applied for Internship_2021-2022_N</t>
  </si>
  <si>
    <t>Year Applied for Internship_2021-2022_%</t>
  </si>
  <si>
    <t>Year of First Enrollment_2013-2014_N</t>
  </si>
  <si>
    <t>Year of First Enrollment_2014-2015_N</t>
  </si>
  <si>
    <t>Year of First Enrollment_2015-2016_N</t>
  </si>
  <si>
    <t>Year of First Enrollment_2016-2017_N</t>
  </si>
  <si>
    <t>Year of First Enrollment_2017-2018_N</t>
  </si>
  <si>
    <t>Year of First Enrollment_2018-2019_N</t>
  </si>
  <si>
    <t>Year of First Enrollment_2019-2020_N</t>
  </si>
  <si>
    <t>Year of First Enrollment_2020-2021_N</t>
  </si>
  <si>
    <t>Year of First Enrollment_2021-2022_N</t>
  </si>
  <si>
    <t>Year of First Enrollment_2013-2014_%</t>
  </si>
  <si>
    <t>Year of First Enrollment_2014-2015_%</t>
  </si>
  <si>
    <t>Year of First Enrollment_2015-2016_%</t>
  </si>
  <si>
    <t>Year of First Enrollment_2016-2017_%</t>
  </si>
  <si>
    <t>Year of First Enrollment_2017-2018_%</t>
  </si>
  <si>
    <t>Year of First Enrollment_2018-2019_%</t>
  </si>
  <si>
    <t>Year of First Enrollment_2019-2020_%</t>
  </si>
  <si>
    <t>Year of First Enrollment_2020-2021_%</t>
  </si>
  <si>
    <t>Year of First Enrollment_2021-2022_%</t>
  </si>
  <si>
    <t>Year Applied for Internship_2018-2019_%</t>
  </si>
  <si>
    <t>1. The "Instructions" sheet contains details of Instructions for Completion across cells C2:C13.</t>
  </si>
  <si>
    <t>4. The "Program Costs" sheet contains details of Program Costs across cells B2:C8.</t>
  </si>
  <si>
    <t>5. The "Internships" sheet contains details of Internship Placement - Table 1 across cells B2:V10 and Internship Placement - Table 2 across cells B12:V17.</t>
  </si>
  <si>
    <t>6. The "Attrition" sheet contains details of Attrition across cells B2:V7.</t>
  </si>
  <si>
    <t>7. The "Licensure" sheet contains details of Licensure across cells B2:C6.</t>
  </si>
  <si>
    <r>
      <t>Students who obtained half-time internships* (</t>
    </r>
    <r>
      <rPr>
        <i/>
        <sz val="11"/>
        <color theme="1"/>
        <rFont val="Times New Roman"/>
        <family val="1"/>
      </rPr>
      <t>if applicable)</t>
    </r>
  </si>
  <si>
    <t>2. The "Program Disclosures" sheet contains details of Student Admissions, Outcomes, and Other Data across cells B1:C8.</t>
  </si>
  <si>
    <r>
      <t xml:space="preserve">More complete information on what to include in the tables is provided in the full text of the IR, found </t>
    </r>
    <r>
      <rPr>
        <u/>
        <sz val="11"/>
        <color rgb="FF0000FF"/>
        <rFont val="Calibri"/>
        <family val="2"/>
        <scheme val="minor"/>
      </rPr>
      <t>here</t>
    </r>
    <r>
      <rPr>
        <sz val="11"/>
        <color theme="1"/>
        <rFont val="Calibri"/>
        <family val="2"/>
        <scheme val="minor"/>
      </rPr>
      <t xml:space="preserve">.  Please review the IR and its requirements before utilizing this template.  If you have any questions about the format or content of this IR, please feel free to contact the APA Office of Program Consultation and Accreditation at (202) </t>
    </r>
  </si>
  <si>
    <r>
      <t xml:space="preserve">336-5979 or at </t>
    </r>
    <r>
      <rPr>
        <u/>
        <sz val="11"/>
        <color rgb="FF0000FF"/>
        <rFont val="Calibri"/>
        <family val="2"/>
        <scheme val="minor"/>
      </rPr>
      <t>apaaccred@apa.org</t>
    </r>
    <r>
      <rPr>
        <sz val="11"/>
        <color theme="1"/>
        <rFont val="Calibri"/>
        <family val="2"/>
        <scheme val="minor"/>
      </rPr>
      <t>.</t>
    </r>
  </si>
  <si>
    <t>3. The "Time to Completion" sheet contains Outcome across cells B2:X6 and Time to Degree Ranges across cells B7:X16.</t>
  </si>
  <si>
    <t>Year in which Degrees were Conferred_2022-2023_1</t>
  </si>
  <si>
    <t>Year in which Degrees were Conferred_2022-2023_2</t>
  </si>
  <si>
    <r>
      <t>2023-2024 1</t>
    </r>
    <r>
      <rPr>
        <b/>
        <vertAlign val="superscript"/>
        <sz val="11"/>
        <color indexed="8"/>
        <rFont val="Times New Roman"/>
        <family val="1"/>
      </rPr>
      <t>st</t>
    </r>
    <r>
      <rPr>
        <b/>
        <sz val="11"/>
        <color indexed="8"/>
        <rFont val="Times New Roman"/>
        <family val="1"/>
      </rPr>
      <t>-year 
Cohort Cost</t>
    </r>
  </si>
  <si>
    <t>Year Applied for Internship_2022-2023_N</t>
  </si>
  <si>
    <t>Year Applied for Internship_2022-2023_%</t>
  </si>
  <si>
    <t>Year of First Enrollment_2022-2023_N</t>
  </si>
  <si>
    <t>Year of First Enrollment_2022-2023_%</t>
  </si>
  <si>
    <t>2013-2023</t>
  </si>
  <si>
    <r>
      <t>__</t>
    </r>
    <r>
      <rPr>
        <u/>
        <sz val="11"/>
        <color theme="1"/>
        <rFont val="Calibri"/>
        <family val="2"/>
        <scheme val="minor"/>
      </rPr>
      <t>_X_</t>
    </r>
    <r>
      <rPr>
        <sz val="11"/>
        <color theme="1"/>
        <rFont val="Calibri"/>
        <family val="2"/>
        <scheme val="minor"/>
      </rPr>
      <t xml:space="preserve">_ </t>
    </r>
    <r>
      <rPr>
        <b/>
        <sz val="11"/>
        <color theme="1"/>
        <rFont val="Calibri"/>
        <family val="2"/>
        <scheme val="minor"/>
      </rPr>
      <t>No</t>
    </r>
  </si>
  <si>
    <t>https://psyd.columbian.gwu.edu/admissions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</si>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</sst>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4"/>
      <color theme="1"/>
      <name val="Times New Roman"/>
      <family val="1"/>
    </font>
    <font>
      <sz val="12"/>
      <color rgb="FF000000"/>
      <name val="Calibri"/>
      <family val="2"/>
    </font>
    <font>
      <b/>
      <sz val="11"/>
      <color rgb="FF000000"/>
      <name val="Calibri"/>
      <family val="2"/>
      <scheme val="minor"/>
    </font>
    <font>
      <b/>
      <sz val="11"/>
      <color theme="1" tint="4.9989318521683403E-2"/>
      <name val="Times New Roman"/>
      <family val="1"/>
    </font>
    <font>
      <sz val="8"/>
      <name val="Calibri"/>
      <family val="2"/>
      <scheme val="minor"/>
    </font>
    <font>
      <u/>
      <sz val="11"/>
      <color theme="10"/>
      <name val="Calibri"/>
      <family val="2"/>
      <scheme val="minor"/>
    </font>
    <font>
      <u/>
      <sz val="11"/>
      <color rgb="FF0000FF"/>
      <name val="Calibri"/>
      <family val="2"/>
      <scheme val="minor"/>
    </font>
    <font>
      <i/>
      <sz val="11"/>
      <color theme="1"/>
      <name val="Times New Roman"/>
      <family val="1"/>
    </font>
    <font>
      <b/>
      <sz val="10"/>
      <color rgb="FF000000"/>
      <name val="Times New Roman"/>
      <family val="1"/>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2">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right style="thin">
        <color theme="1"/>
      </right>
      <top/>
      <bottom style="thin">
        <color theme="0"/>
      </bottom>
      <diagonal/>
    </border>
    <border>
      <left style="thin">
        <color theme="1"/>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0"/>
      </top>
      <bottom style="thin">
        <color theme="1"/>
      </bottom>
      <diagonal/>
    </border>
    <border>
      <left/>
      <right/>
      <top style="medium">
        <color indexed="64"/>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thin">
        <color indexed="64"/>
      </top>
      <bottom style="thin">
        <color indexed="64"/>
      </bottom>
      <diagonal/>
    </border>
  </borders>
  <cellStyleXfs count="6">
    <xf numFmtId="0" fontId="0" fillId="0" borderId="0"/>
    <xf numFmtId="0" fontId="23" fillId="0" borderId="0"/>
    <xf numFmtId="0" fontId="23" fillId="0" borderId="0"/>
    <xf numFmtId="0" fontId="23" fillId="0" borderId="0"/>
    <xf numFmtId="0" fontId="23" fillId="0" borderId="0"/>
    <xf numFmtId="0" fontId="29" fillId="0" borderId="0" applyNumberFormat="0" applyFill="0" applyBorder="0" applyAlignment="0" applyProtection="0"/>
  </cellStyleXfs>
  <cellXfs count="133">
    <xf numFmtId="0" fontId="0" fillId="0" borderId="0" xfId="0"/>
    <xf numFmtId="0" fontId="0" fillId="2" borderId="0" xfId="0" applyFill="1"/>
    <xf numFmtId="0" fontId="11" fillId="2" borderId="3"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0" xfId="0" applyFont="1" applyFill="1" applyAlignment="1">
      <alignment vertical="center"/>
    </xf>
    <xf numFmtId="1" fontId="0" fillId="2" borderId="0" xfId="0" applyNumberFormat="1" applyFill="1"/>
    <xf numFmtId="0" fontId="0" fillId="2" borderId="0" xfId="0" applyFill="1" applyAlignment="1">
      <alignment horizontal="center"/>
    </xf>
    <xf numFmtId="0" fontId="12" fillId="2" borderId="0" xfId="0" applyFont="1" applyFill="1" applyAlignment="1">
      <alignment vertical="center"/>
    </xf>
    <xf numFmtId="0" fontId="0" fillId="0" borderId="32" xfId="0" applyBorder="1"/>
    <xf numFmtId="0" fontId="0" fillId="0" borderId="33" xfId="0" applyBorder="1"/>
    <xf numFmtId="0" fontId="0" fillId="0" borderId="34" xfId="0" applyBorder="1"/>
    <xf numFmtId="0" fontId="11" fillId="2" borderId="16" xfId="0" applyFont="1" applyFill="1" applyBorder="1" applyAlignment="1" applyProtection="1">
      <alignment horizontal="center" vertical="center" wrapText="1"/>
      <protection locked="0"/>
    </xf>
    <xf numFmtId="0" fontId="17" fillId="2" borderId="0" xfId="0" applyFont="1" applyFill="1"/>
    <xf numFmtId="0" fontId="21" fillId="2" borderId="32" xfId="0" applyFont="1" applyFill="1" applyBorder="1" applyAlignment="1">
      <alignment vertical="center"/>
    </xf>
    <xf numFmtId="0" fontId="7" fillId="2" borderId="0" xfId="0" applyFont="1" applyFill="1"/>
    <xf numFmtId="0" fontId="22" fillId="2" borderId="0" xfId="0" applyFont="1" applyFill="1"/>
    <xf numFmtId="1" fontId="11" fillId="2" borderId="4" xfId="0" applyNumberFormat="1" applyFont="1" applyFill="1" applyBorder="1" applyAlignment="1" applyProtection="1">
      <alignment horizontal="center" vertical="center" wrapText="1"/>
      <protection locked="0"/>
    </xf>
    <xf numFmtId="1" fontId="11" fillId="2" borderId="2" xfId="0" applyNumberFormat="1" applyFont="1" applyFill="1" applyBorder="1" applyAlignment="1" applyProtection="1">
      <alignment horizontal="center" vertical="center" wrapText="1"/>
      <protection locked="0"/>
    </xf>
    <xf numFmtId="1" fontId="11" fillId="2" borderId="5" xfId="0" applyNumberFormat="1" applyFont="1" applyFill="1" applyBorder="1" applyAlignment="1" applyProtection="1">
      <alignment horizontal="center" vertical="center" wrapText="1"/>
      <protection locked="0"/>
    </xf>
    <xf numFmtId="1" fontId="11" fillId="2" borderId="7" xfId="0" applyNumberFormat="1" applyFont="1" applyFill="1" applyBorder="1" applyAlignment="1" applyProtection="1">
      <alignment horizontal="center" vertical="center" wrapText="1"/>
      <protection locked="0"/>
    </xf>
    <xf numFmtId="1" fontId="11" fillId="2" borderId="12" xfId="0" applyNumberFormat="1" applyFont="1" applyFill="1" applyBorder="1" applyAlignment="1" applyProtection="1">
      <alignment horizontal="center" vertical="center" wrapText="1"/>
      <protection locked="0"/>
    </xf>
    <xf numFmtId="1" fontId="11" fillId="2" borderId="10"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12" fillId="2" borderId="13" xfId="0" applyFont="1" applyFill="1" applyBorder="1" applyAlignment="1" applyProtection="1">
      <alignment vertical="center"/>
      <protection locked="0"/>
    </xf>
    <xf numFmtId="0" fontId="13" fillId="2" borderId="0" xfId="0" applyFont="1" applyFill="1" applyAlignment="1" applyProtection="1">
      <alignment vertical="center"/>
      <protection locked="0"/>
    </xf>
    <xf numFmtId="1" fontId="11" fillId="2" borderId="29" xfId="0" applyNumberFormat="1" applyFont="1" applyFill="1" applyBorder="1" applyAlignment="1" applyProtection="1">
      <alignment horizontal="center" vertical="center" wrapText="1"/>
      <protection locked="0"/>
    </xf>
    <xf numFmtId="1" fontId="11" fillId="2" borderId="30" xfId="0" applyNumberFormat="1" applyFont="1" applyFill="1" applyBorder="1" applyAlignment="1" applyProtection="1">
      <alignment horizontal="center" vertical="center" wrapText="1"/>
      <protection locked="0"/>
    </xf>
    <xf numFmtId="0" fontId="15"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1" fontId="11" fillId="2" borderId="9"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1" fontId="11" fillId="2" borderId="20" xfId="0" applyNumberFormat="1" applyFont="1" applyFill="1" applyBorder="1" applyAlignment="1" applyProtection="1">
      <alignment horizontal="center" vertical="center" wrapText="1"/>
      <protection locked="0"/>
    </xf>
    <xf numFmtId="0" fontId="12" fillId="2" borderId="0" xfId="0" applyFont="1" applyFill="1" applyAlignment="1" applyProtection="1">
      <alignment vertical="center" wrapText="1"/>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vertical="center"/>
      <protection locked="0"/>
    </xf>
    <xf numFmtId="0" fontId="0" fillId="2" borderId="0" xfId="0" applyFill="1" applyAlignment="1" applyProtection="1">
      <alignment vertical="top"/>
      <protection locked="0"/>
    </xf>
    <xf numFmtId="0" fontId="0" fillId="2" borderId="0" xfId="0" applyFill="1" applyAlignment="1">
      <alignment vertical="top"/>
    </xf>
    <xf numFmtId="0" fontId="8" fillId="2" borderId="0" xfId="0" applyFont="1" applyFill="1" applyAlignment="1" applyProtection="1">
      <alignment vertical="center"/>
      <protection locked="0"/>
    </xf>
    <xf numFmtId="0" fontId="0" fillId="0" borderId="39" xfId="0" applyBorder="1"/>
    <xf numFmtId="0" fontId="25" fillId="0" borderId="0" xfId="0" applyFont="1" applyAlignment="1">
      <alignment vertical="top" wrapText="1"/>
    </xf>
    <xf numFmtId="0" fontId="24" fillId="0" borderId="0" xfId="0" applyFont="1"/>
    <xf numFmtId="0" fontId="10" fillId="2" borderId="24" xfId="0" applyFont="1" applyFill="1" applyBorder="1" applyAlignment="1">
      <alignment vertical="top" wrapText="1"/>
    </xf>
    <xf numFmtId="0" fontId="0" fillId="2" borderId="26" xfId="0" applyFill="1" applyBorder="1" applyProtection="1">
      <protection locked="0"/>
    </xf>
    <xf numFmtId="0" fontId="10" fillId="0" borderId="25" xfId="0" applyFont="1" applyBorder="1" applyAlignment="1">
      <alignment vertical="top"/>
    </xf>
    <xf numFmtId="0" fontId="10" fillId="2" borderId="27" xfId="0" applyFont="1" applyFill="1" applyBorder="1" applyAlignment="1">
      <alignment vertical="top" wrapText="1"/>
    </xf>
    <xf numFmtId="0" fontId="0" fillId="2" borderId="14" xfId="0" applyFill="1" applyBorder="1" applyAlignment="1" applyProtection="1">
      <alignment horizontal="left" vertical="top" indent="1"/>
      <protection locked="0"/>
    </xf>
    <xf numFmtId="0" fontId="10" fillId="0" borderId="31" xfId="0" applyFont="1" applyBorder="1" applyAlignment="1" applyProtection="1">
      <alignment vertical="top" wrapText="1"/>
      <protection locked="0"/>
    </xf>
    <xf numFmtId="0" fontId="0" fillId="2" borderId="23" xfId="0" applyFill="1" applyBorder="1" applyProtection="1">
      <protection locked="0"/>
    </xf>
    <xf numFmtId="0" fontId="26" fillId="2" borderId="0" xfId="0" applyFont="1" applyFill="1" applyAlignment="1" applyProtection="1">
      <alignment vertical="center"/>
      <protection locked="0"/>
    </xf>
    <xf numFmtId="0" fontId="0" fillId="0" borderId="38" xfId="0" applyBorder="1" applyAlignment="1" applyProtection="1">
      <alignment vertical="center"/>
      <protection locked="0"/>
    </xf>
    <xf numFmtId="0" fontId="0" fillId="2" borderId="38" xfId="0" applyFill="1" applyBorder="1" applyAlignment="1" applyProtection="1">
      <alignment vertical="center"/>
      <protection locked="0"/>
    </xf>
    <xf numFmtId="0" fontId="15" fillId="2" borderId="13" xfId="0" applyFont="1" applyFill="1" applyBorder="1" applyAlignment="1" applyProtection="1">
      <alignment vertical="center"/>
      <protection locked="0"/>
    </xf>
    <xf numFmtId="0" fontId="11" fillId="2" borderId="21" xfId="0" applyFont="1" applyFill="1" applyBorder="1" applyAlignment="1">
      <alignment vertical="center" wrapText="1"/>
    </xf>
    <xf numFmtId="0" fontId="11" fillId="2" borderId="35" xfId="0" applyFont="1" applyFill="1" applyBorder="1" applyAlignment="1">
      <alignment vertical="center" wrapText="1"/>
    </xf>
    <xf numFmtId="0" fontId="11" fillId="2" borderId="36" xfId="0" applyFont="1" applyFill="1" applyBorder="1" applyAlignment="1">
      <alignment vertical="center" wrapText="1"/>
    </xf>
    <xf numFmtId="0" fontId="11" fillId="2" borderId="22" xfId="0" applyFont="1" applyFill="1" applyBorder="1" applyAlignment="1">
      <alignment vertical="center" wrapText="1"/>
    </xf>
    <xf numFmtId="0" fontId="11" fillId="2" borderId="19" xfId="0" applyFont="1" applyFill="1" applyBorder="1" applyAlignment="1" applyProtection="1">
      <alignment horizontal="center" vertical="center" wrapText="1"/>
      <protection locked="0"/>
    </xf>
    <xf numFmtId="0" fontId="11" fillId="2" borderId="1" xfId="0" applyFont="1" applyFill="1" applyBorder="1" applyAlignment="1">
      <alignment vertical="center" wrapText="1"/>
    </xf>
    <xf numFmtId="0" fontId="11" fillId="2" borderId="6" xfId="0" applyFont="1" applyFill="1" applyBorder="1" applyAlignment="1">
      <alignment vertical="center" wrapText="1"/>
    </xf>
    <xf numFmtId="0" fontId="11" fillId="2" borderId="20" xfId="0" applyFont="1" applyFill="1" applyBorder="1" applyAlignment="1" applyProtection="1">
      <alignment horizontal="center" vertical="center" wrapText="1"/>
      <protection locked="0"/>
    </xf>
    <xf numFmtId="0" fontId="12" fillId="3" borderId="42" xfId="0" applyFont="1" applyFill="1" applyBorder="1" applyAlignment="1">
      <alignment horizontal="center" vertical="center"/>
    </xf>
    <xf numFmtId="0" fontId="12" fillId="3" borderId="29" xfId="0" applyFont="1" applyFill="1" applyBorder="1" applyAlignment="1">
      <alignment horizontal="center" vertical="center" wrapText="1"/>
    </xf>
    <xf numFmtId="0" fontId="11" fillId="2" borderId="19" xfId="0" applyFont="1" applyFill="1" applyBorder="1" applyAlignment="1">
      <alignment vertical="center" wrapText="1"/>
    </xf>
    <xf numFmtId="0" fontId="11" fillId="2" borderId="40"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2" fillId="3" borderId="28" xfId="0" applyFont="1" applyFill="1" applyBorder="1" applyAlignment="1">
      <alignment horizontal="center" vertical="center" wrapText="1"/>
    </xf>
    <xf numFmtId="0" fontId="11" fillId="2" borderId="44" xfId="0" applyFont="1" applyFill="1" applyBorder="1" applyAlignment="1">
      <alignment vertical="center" wrapText="1"/>
    </xf>
    <xf numFmtId="9" fontId="11" fillId="2" borderId="13" xfId="0" applyNumberFormat="1" applyFont="1" applyFill="1" applyBorder="1" applyAlignment="1" applyProtection="1">
      <alignment horizontal="center" vertical="center" wrapText="1"/>
      <protection locked="0"/>
    </xf>
    <xf numFmtId="0" fontId="27" fillId="3" borderId="27" xfId="0" applyFont="1" applyFill="1" applyBorder="1" applyAlignment="1">
      <alignment horizontal="center"/>
    </xf>
    <xf numFmtId="0" fontId="11" fillId="2" borderId="37" xfId="0" applyFont="1" applyFill="1" applyBorder="1" applyAlignment="1">
      <alignment vertical="center" wrapText="1"/>
    </xf>
    <xf numFmtId="1" fontId="11" fillId="2" borderId="18" xfId="0" applyNumberFormat="1" applyFont="1" applyFill="1" applyBorder="1" applyAlignment="1" applyProtection="1">
      <alignment horizontal="center" vertical="center" wrapText="1"/>
      <protection locked="0"/>
    </xf>
    <xf numFmtId="1" fontId="11" fillId="2" borderId="17" xfId="0" applyNumberFormat="1" applyFont="1" applyFill="1" applyBorder="1" applyAlignment="1" applyProtection="1">
      <alignment horizontal="center" vertical="center" wrapText="1"/>
      <protection locked="0"/>
    </xf>
    <xf numFmtId="0" fontId="11" fillId="2" borderId="40" xfId="0" applyFont="1" applyFill="1" applyBorder="1" applyAlignment="1">
      <alignment vertical="center" wrapText="1"/>
    </xf>
    <xf numFmtId="0" fontId="11" fillId="2" borderId="41" xfId="0" applyFont="1" applyFill="1" applyBorder="1" applyAlignment="1">
      <alignment vertical="center" wrapText="1"/>
    </xf>
    <xf numFmtId="0" fontId="11" fillId="2" borderId="43" xfId="0" applyFont="1" applyFill="1" applyBorder="1" applyAlignment="1">
      <alignment vertical="center" wrapText="1"/>
    </xf>
    <xf numFmtId="0" fontId="11" fillId="2" borderId="24" xfId="0" applyFont="1" applyFill="1" applyBorder="1" applyAlignment="1">
      <alignment vertical="center" wrapText="1"/>
    </xf>
    <xf numFmtId="0" fontId="11" fillId="2" borderId="13" xfId="0" applyFont="1" applyFill="1" applyBorder="1" applyAlignment="1">
      <alignment vertical="center" wrapText="1"/>
    </xf>
    <xf numFmtId="0" fontId="17" fillId="2" borderId="24" xfId="0" applyFont="1" applyFill="1" applyBorder="1" applyAlignment="1">
      <alignment vertical="center" wrapText="1"/>
    </xf>
    <xf numFmtId="0" fontId="17" fillId="2" borderId="13" xfId="0" applyFont="1" applyFill="1" applyBorder="1" applyAlignment="1">
      <alignment vertical="center" wrapText="1"/>
    </xf>
    <xf numFmtId="0" fontId="17" fillId="2" borderId="24" xfId="0" applyFont="1" applyFill="1" applyBorder="1" applyAlignment="1">
      <alignment vertical="center"/>
    </xf>
    <xf numFmtId="0" fontId="12" fillId="2" borderId="43" xfId="0" applyFont="1" applyFill="1" applyBorder="1" applyAlignment="1">
      <alignment vertical="center" wrapText="1"/>
    </xf>
    <xf numFmtId="0" fontId="17" fillId="2" borderId="45" xfId="0" applyFont="1" applyFill="1" applyBorder="1" applyAlignment="1">
      <alignment vertical="center" wrapText="1"/>
    </xf>
    <xf numFmtId="0" fontId="17" fillId="2" borderId="43" xfId="0" applyFont="1" applyFill="1" applyBorder="1" applyAlignment="1">
      <alignment vertical="center" wrapText="1"/>
    </xf>
    <xf numFmtId="0" fontId="17" fillId="2" borderId="45" xfId="0" applyFont="1" applyFill="1" applyBorder="1" applyAlignment="1">
      <alignment vertical="center"/>
    </xf>
    <xf numFmtId="0" fontId="12" fillId="3" borderId="24"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1" fillId="2" borderId="24" xfId="0" applyFont="1" applyFill="1" applyBorder="1" applyAlignment="1">
      <alignment horizontal="center" vertical="center" wrapText="1"/>
    </xf>
    <xf numFmtId="1" fontId="11" fillId="2" borderId="46" xfId="0" applyNumberFormat="1"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45" xfId="0"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0" fontId="11" fillId="2" borderId="45" xfId="0" applyFont="1" applyFill="1" applyBorder="1" applyAlignment="1">
      <alignment horizontal="center" vertical="center"/>
    </xf>
    <xf numFmtId="0" fontId="12" fillId="3" borderId="13" xfId="0" applyFont="1" applyFill="1" applyBorder="1" applyAlignment="1">
      <alignment horizontal="center" vertical="center" wrapText="1"/>
    </xf>
    <xf numFmtId="0" fontId="17" fillId="2" borderId="13" xfId="0" applyFont="1" applyFill="1" applyBorder="1" applyAlignment="1">
      <alignment vertical="center"/>
    </xf>
    <xf numFmtId="0" fontId="17" fillId="2" borderId="43" xfId="0" applyFont="1" applyFill="1" applyBorder="1" applyAlignment="1">
      <alignment vertical="center"/>
    </xf>
    <xf numFmtId="1" fontId="11" fillId="2" borderId="46" xfId="0" applyNumberFormat="1" applyFont="1" applyFill="1" applyBorder="1" applyAlignment="1">
      <alignment horizontal="center" vertical="center"/>
    </xf>
    <xf numFmtId="1" fontId="11" fillId="2" borderId="17" xfId="0" applyNumberFormat="1" applyFont="1" applyFill="1" applyBorder="1" applyAlignment="1">
      <alignment horizontal="center" vertical="center"/>
    </xf>
    <xf numFmtId="0" fontId="12" fillId="3" borderId="31" xfId="0" applyFont="1" applyFill="1" applyBorder="1" applyAlignment="1">
      <alignment horizontal="center" vertical="center"/>
    </xf>
    <xf numFmtId="0" fontId="12" fillId="3" borderId="31" xfId="0" applyFont="1" applyFill="1" applyBorder="1" applyAlignment="1">
      <alignment horizontal="center" vertical="center" wrapText="1"/>
    </xf>
    <xf numFmtId="0" fontId="12" fillId="3" borderId="47" xfId="0" applyFont="1" applyFill="1" applyBorder="1" applyAlignment="1">
      <alignment horizontal="center" vertical="center"/>
    </xf>
    <xf numFmtId="0" fontId="0" fillId="0" borderId="48" xfId="0" applyBorder="1"/>
    <xf numFmtId="0" fontId="14" fillId="0" borderId="49" xfId="0" applyFont="1" applyBorder="1" applyAlignment="1">
      <alignment vertical="center" wrapText="1"/>
    </xf>
    <xf numFmtId="0" fontId="14" fillId="0" borderId="32" xfId="0" applyFont="1" applyBorder="1" applyAlignment="1">
      <alignment vertical="center" wrapText="1"/>
    </xf>
    <xf numFmtId="0" fontId="0" fillId="0" borderId="50" xfId="0" applyBorder="1"/>
    <xf numFmtId="0" fontId="16" fillId="2" borderId="32" xfId="0" applyFont="1" applyFill="1" applyBorder="1" applyAlignment="1">
      <alignment vertical="center" wrapText="1"/>
    </xf>
    <xf numFmtId="0" fontId="14" fillId="2" borderId="32" xfId="0" applyFont="1" applyFill="1" applyBorder="1" applyAlignment="1">
      <alignment vertical="center" wrapText="1"/>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32" xfId="5" applyFont="1" applyBorder="1" applyAlignment="1">
      <alignment vertical="center" wrapText="1"/>
    </xf>
    <xf numFmtId="0" fontId="0" fillId="2" borderId="12" xfId="0" applyFill="1" applyBorder="1" applyAlignment="1" applyProtection="1">
      <alignment horizontal="left" vertical="top" indent="1"/>
      <protection locked="0"/>
    </xf>
    <xf numFmtId="0" fontId="0" fillId="2" borderId="58" xfId="0" applyFill="1" applyBorder="1" applyAlignment="1" applyProtection="1">
      <alignment vertical="center"/>
      <protection locked="0"/>
    </xf>
    <xf numFmtId="0" fontId="0" fillId="2" borderId="59" xfId="0" applyFill="1" applyBorder="1" applyAlignment="1" applyProtection="1">
      <alignment vertical="center"/>
      <protection locked="0"/>
    </xf>
    <xf numFmtId="0" fontId="0" fillId="2" borderId="59" xfId="0" applyFill="1" applyBorder="1" applyProtection="1">
      <protection locked="0"/>
    </xf>
    <xf numFmtId="0" fontId="0" fillId="2" borderId="60" xfId="0" applyFill="1" applyBorder="1" applyProtection="1">
      <protection locked="0"/>
    </xf>
    <xf numFmtId="0" fontId="26" fillId="2" borderId="0" xfId="0" applyFont="1" applyFill="1" applyAlignment="1" applyProtection="1">
      <alignment horizontal="left" vertical="top"/>
      <protection locked="0"/>
    </xf>
    <xf numFmtId="0" fontId="26" fillId="2" borderId="0" xfId="0" applyFont="1" applyFill="1" applyAlignment="1" applyProtection="1">
      <alignment vertical="top"/>
      <protection locked="0"/>
    </xf>
    <xf numFmtId="0" fontId="17" fillId="2" borderId="22" xfId="5" applyFont="1" applyFill="1" applyBorder="1" applyAlignment="1">
      <alignment vertical="center" wrapText="1"/>
    </xf>
    <xf numFmtId="1" fontId="11" fillId="2" borderId="43" xfId="0" applyNumberFormat="1" applyFont="1" applyFill="1" applyBorder="1" applyAlignment="1">
      <alignment horizontal="center" vertical="center"/>
    </xf>
    <xf numFmtId="0" fontId="11" fillId="2" borderId="61" xfId="0" applyFont="1" applyFill="1" applyBorder="1" applyAlignment="1">
      <alignment horizontal="center" vertical="center"/>
    </xf>
    <xf numFmtId="0" fontId="32" fillId="3" borderId="27" xfId="0" applyFont="1" applyFill="1" applyBorder="1" applyAlignment="1">
      <alignment horizontal="center" vertical="center" wrapText="1"/>
    </xf>
    <xf numFmtId="0" fontId="11" fillId="2" borderId="45" xfId="0" applyFont="1" applyFill="1" applyBorder="1" applyAlignment="1">
      <alignment vertical="center" wrapText="1"/>
    </xf>
    <xf numFmtId="0" fontId="29" fillId="0" borderId="31" xfId="5" applyBorder="1" applyAlignment="1" applyProtection="1">
      <alignment vertical="center"/>
      <protection locked="0"/>
    </xf>
    <xf numFmtId="3" fontId="11" fillId="2" borderId="2" xfId="0" applyNumberFormat="1" applyFont="1" applyFill="1" applyBorder="1" applyAlignment="1" applyProtection="1">
      <alignment horizontal="center" vertical="center" wrapText="1"/>
      <protection locked="0"/>
    </xf>
    <xf numFmtId="3" fontId="11" fillId="2" borderId="20" xfId="0" applyNumberFormat="1" applyFont="1" applyFill="1" applyBorder="1" applyAlignment="1" applyProtection="1">
      <alignment horizontal="center" vertical="center" wrapText="1"/>
      <protection locked="0"/>
    </xf>
    <xf numFmtId="3" fontId="11" fillId="2" borderId="17" xfId="0" applyNumberFormat="1" applyFont="1" applyFill="1" applyBorder="1" applyAlignment="1" applyProtection="1">
      <alignment horizontal="center" vertical="center" wrapText="1"/>
      <protection locked="0"/>
    </xf>
  </cellXfs>
  <cellStyles count="6">
    <cellStyle name="Hyperlink" xfId="5" builtinId="8"/>
    <cellStyle name="Normal" xfId="0" builtinId="0"/>
    <cellStyle name="style1495205262559" xfId="3"/>
    <cellStyle name="style1495205262808" xfId="1"/>
    <cellStyle name="style1495205262886" xfId="2"/>
    <cellStyle name="style1495205263042" xfId="4"/>
  </cellStyles>
  <dxfs count="81">
    <dxf>
      <border outline="0">
        <left style="medium">
          <color indexed="64"/>
        </left>
        <right style="medium">
          <color indexed="64"/>
        </right>
        <top style="medium">
          <color indexed="64"/>
        </top>
        <bottom style="medium">
          <color indexed="64"/>
        </bottom>
      </border>
    </dxf>
    <dxf>
      <border outline="0">
        <bottom style="medium">
          <color indexed="64"/>
        </bottom>
      </border>
    </dxf>
    <dxf>
      <fill>
        <patternFill>
          <bgColor rgb="FFFF0000"/>
        </patternFill>
      </fill>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bottom style="medium">
          <color indexed="64"/>
        </bottom>
      </border>
    </dxf>
    <dxf>
      <font>
        <b/>
        <i val="0"/>
        <strike val="0"/>
        <condense val="0"/>
        <extend val="0"/>
        <outline val="0"/>
        <shadow val="0"/>
        <u val="none"/>
        <vertAlign val="baseline"/>
        <sz val="11"/>
        <color rgb="FF000000"/>
        <name val="Times New Roman"/>
        <scheme val="none"/>
      </font>
      <fill>
        <patternFill patternType="solid">
          <fgColor indexed="64"/>
          <bgColor theme="0" tint="-0.249977111117893"/>
        </patternFill>
      </fill>
      <alignment horizontal="left" vertical="center" textRotation="0" wrapText="0" indent="1" justifyLastLine="0" shrinkToFit="0" readingOrder="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style="medium">
          <color indexed="64"/>
        </right>
        <top style="thin">
          <color indexed="64"/>
        </top>
        <bottom/>
        <vertical/>
        <horizontal/>
      </border>
    </dxf>
    <dxf>
      <border outline="0">
        <left style="medium">
          <color indexed="64"/>
        </left>
        <right style="medium">
          <color indexed="64"/>
        </right>
        <top style="medium">
          <color indexed="64"/>
        </top>
        <bottom style="medium">
          <color indexed="64"/>
        </bottom>
      </border>
    </dxf>
    <dxf>
      <numFmt numFmtId="0" formatCode="General"/>
    </dxf>
    <dxf>
      <numFmt numFmtId="0" formatCode="General"/>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Times New Roman"/>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bottom style="medium">
          <color indexed="64"/>
        </bottom>
      </border>
    </dxf>
    <dxf>
      <border>
        <bottom style="medium">
          <color indexed="64"/>
        </bottom>
      </border>
    </dxf>
  </dxfs>
  <tableStyles count="0" defaultTableStyle="TableStyleMedium2" defaultPivotStyle="PivotStyleLight16"/>
  <colors>
    <mruColors>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1" name="Outcome" displayName="Outcome" ref="B3:X12" totalsRowShown="0" headerRowBorderDxfId="80" tableBorderDxfId="79">
  <autoFilter ref="B3:X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Outcome" dataDxfId="78"/>
    <tableColumn id="2" name="Year in which Degrees were Conferred_2013-2014_1" dataDxfId="77"/>
    <tableColumn id="3" name="Year in which Degrees were Conferred_2013-2014_2" dataDxfId="76">
      <calculatedColumnFormula>C4/C$4*100</calculatedColumnFormula>
    </tableColumn>
    <tableColumn id="4" name="Year in which Degrees were Conferred_2014-2015_1" dataDxfId="75"/>
    <tableColumn id="5" name="Year in which Degrees were Conferred_2014-2015_2" dataDxfId="74">
      <calculatedColumnFormula>E4/E$4*100</calculatedColumnFormula>
    </tableColumn>
    <tableColumn id="6" name="Year in which Degrees were Conferred_2015-2016_1" dataDxfId="73"/>
    <tableColumn id="7" name="Year in which Degrees were Conferred_2015-2016_2" dataDxfId="72">
      <calculatedColumnFormula>G4/G$4*100</calculatedColumnFormula>
    </tableColumn>
    <tableColumn id="8" name="Year in which Degrees were Conferred_2016-2017_1" dataDxfId="71"/>
    <tableColumn id="9" name="Year in which Degrees were Conferred_2016-2017_2" dataDxfId="70">
      <calculatedColumnFormula>I4/I$4*100</calculatedColumnFormula>
    </tableColumn>
    <tableColumn id="10" name="Year in which Degrees were Conferred_2017-2018_1" dataDxfId="69"/>
    <tableColumn id="11" name="Year in which Degrees were Conferred_2017-2018_2" dataDxfId="68">
      <calculatedColumnFormula>K4/K$4*100</calculatedColumnFormula>
    </tableColumn>
    <tableColumn id="12" name="Year in which Degrees were Conferred_2018-2019_1" dataDxfId="67"/>
    <tableColumn id="13" name="Year in which Degrees were Conferred_2018-2019_2" dataDxfId="66">
      <calculatedColumnFormula>M4/M$4*100</calculatedColumnFormula>
    </tableColumn>
    <tableColumn id="14" name="Year in which Degrees were Conferred_2019-2020_1" dataDxfId="65"/>
    <tableColumn id="15" name="Year in which Degrees were Conferred_2019-2020_2" dataDxfId="64">
      <calculatedColumnFormula>O4/O$4*100</calculatedColumnFormula>
    </tableColumn>
    <tableColumn id="16" name="Year in which Degrees were Conferred_2020-2021_1" dataDxfId="63"/>
    <tableColumn id="17" name="Year in which Degrees were Conferred_2020-2021_2" dataDxfId="62">
      <calculatedColumnFormula>Q4/Q$4*100</calculatedColumnFormula>
    </tableColumn>
    <tableColumn id="18" name="Year in which Degrees were Conferred_2021-2022_1" dataDxfId="61"/>
    <tableColumn id="19" name="Year in which Degrees were Conferred_2021-2022_2" dataDxfId="60">
      <calculatedColumnFormula>S4/S$4*100</calculatedColumnFormula>
    </tableColumn>
    <tableColumn id="20" name="Year in which Degrees were Conferred_2022-2023_1" dataDxfId="59"/>
    <tableColumn id="21" name="Year in which Degrees were Conferred_2022-2023_2" dataDxfId="58">
      <calculatedColumnFormula>U4/U$4*100</calculatedColumnFormula>
    </tableColumn>
    <tableColumn id="22" name="Year in which Degrees were Conferred_Total_1" dataDxfId="57"/>
    <tableColumn id="23" name="Year in which Degrees were Conferred_Total_2" dataDxfId="56">
      <calculatedColumnFormula>W4/W$4*100</calculatedColumnFormula>
    </tableColumn>
  </tableColumns>
  <tableStyleInfo name="TableStyleLight8" showFirstColumn="0" showLastColumn="0" showRowStripes="1" showColumnStripes="0"/>
</table>
</file>

<file path=xl/tables/table2.xml><?xml version="1.0" encoding="utf-8"?>
<table xmlns="http://schemas.openxmlformats.org/spreadsheetml/2006/main" id="2" name="Program_Costs" displayName="Program_Costs" ref="B3:C8" totalsRowShown="0" tableBorderDxfId="55">
  <autoFilter ref="B3:C8">
    <filterColumn colId="0" hiddenButton="1"/>
    <filterColumn colId="1" hiddenButton="1"/>
  </autoFilter>
  <tableColumns count="2">
    <tableColumn id="1" name="Description" dataDxfId="54"/>
    <tableColumn id="2" name="2023-2024 1st-year _x000a_Cohort Cost" dataDxfId="53"/>
  </tableColumns>
  <tableStyleInfo name="TableStyleLight8" showFirstColumn="0" showLastColumn="0" showRowStripes="1" showColumnStripes="0"/>
</table>
</file>

<file path=xl/tables/table3.xml><?xml version="1.0" encoding="utf-8"?>
<table xmlns="http://schemas.openxmlformats.org/spreadsheetml/2006/main" id="4" name="Internship_Placement_Table_2" displayName="Internship_Placement_Table_2" ref="B13:V16" totalsRowShown="0" headerRowDxfId="52" headerRowBorderDxfId="51" tableBorderDxfId="50">
  <autoFilter ref="B13:V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 Outcome"/>
    <tableColumn id="2" name="Year Applied for Internship_2013-2014_N"/>
    <tableColumn id="3" name="Year Applied for Internship_2013-2014_%"/>
    <tableColumn id="4" name="Year Applied for Internship_2014-2015_N" dataDxfId="49">
      <calculatedColumnFormula>IF(ISBLANK(E10),"",IF(E10=0,"0",E10))</calculatedColumnFormula>
    </tableColumn>
    <tableColumn id="5" name="Year Applied for Internship_2014-2015_%"/>
    <tableColumn id="6" name="Year Applied for Internship_2015-2016_N"/>
    <tableColumn id="7" name="Year Applied for Internship_2015-2016_%"/>
    <tableColumn id="8" name="Year Applied for Internship_2016-2017_N"/>
    <tableColumn id="9" name="Year Applied for Internship_2016-2017_%"/>
    <tableColumn id="10" name="Year Applied for Internship_2017-2018_N"/>
    <tableColumn id="11" name="Year Applied for Internship_2017-2018_%"/>
    <tableColumn id="12" name="Year Applied for Internship_2018-2019_N"/>
    <tableColumn id="13" name="Year Applied for Internship_2018-2019_%"/>
    <tableColumn id="14" name="Year Applied for Internship_2019-2020_N"/>
    <tableColumn id="15" name="Year Applied for Internship_2019-2020_%"/>
    <tableColumn id="16" name="Year Applied for Internship_2020-2021_N"/>
    <tableColumn id="17" name="Year Applied for Internship_2020-2021_%"/>
    <tableColumn id="18" name="Year Applied for Internship_2021-2022_N"/>
    <tableColumn id="19" name="Year Applied for Internship_2021-2022_%"/>
    <tableColumn id="20" name="Year Applied for Internship_2022-2023_N" dataDxfId="48">
      <calculatedColumnFormula>IF(VISBLANK(U10),"",IF(U10=0,"0",U10))</calculatedColumnFormula>
    </tableColumn>
    <tableColumn id="21" name="Year Applied for Internship_2022-2023_%"/>
  </tableColumns>
  <tableStyleInfo name="TableStyleLight8" showFirstColumn="0" showLastColumn="0" showRowStripes="1" showColumnStripes="0"/>
</table>
</file>

<file path=xl/tables/table4.xml><?xml version="1.0" encoding="utf-8"?>
<table xmlns="http://schemas.openxmlformats.org/spreadsheetml/2006/main" id="5" name="Internship_Placement_Table_1" displayName="Internship_Placement_Table_1" ref="B3:V10" totalsRowShown="0" tableBorderDxfId="47">
  <autoFilter ref="B3:V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Outcome " dataDxfId="46"/>
    <tableColumn id="2" name="Year Applied for Internship_2013-2014_N" dataDxfId="45"/>
    <tableColumn id="3" name="Year Applied for Internship_2013-2014_%" dataDxfId="44"/>
    <tableColumn id="4" name="Year Applied for Internship_2014-2015_N" dataDxfId="43"/>
    <tableColumn id="5" name="Year Applied for Internship_2014-2015_%" dataDxfId="42"/>
    <tableColumn id="6" name="Year Applied for Internship_2015-2016_N" dataDxfId="41"/>
    <tableColumn id="7" name="Year Applied for Internship_2015-2016_%" dataDxfId="40"/>
    <tableColumn id="8" name="Year Applied for Internship_2016-2017_N" dataDxfId="39"/>
    <tableColumn id="9" name="Year Applied for Internship_2016-2017_%" dataDxfId="38"/>
    <tableColumn id="10" name="Year Applied for Internship_2017-2018_N" dataDxfId="37"/>
    <tableColumn id="11" name="Year Applied for Internship_2017-2018_%" dataDxfId="36"/>
    <tableColumn id="12" name="Year Applied for Internship_2018-2019_N" dataDxfId="35"/>
    <tableColumn id="13" name="Year Applied for Internship_2018-2019_%" dataDxfId="34"/>
    <tableColumn id="14" name="Year Applied for Internship_2019-2020_N" dataDxfId="33"/>
    <tableColumn id="15" name="Year Applied for Internship_2019-2020_%" dataDxfId="32"/>
    <tableColumn id="16" name="Year Applied for Internship_2020-2021_N" dataDxfId="31"/>
    <tableColumn id="17" name="Year Applied for Internship_2020-2021_%" dataDxfId="30"/>
    <tableColumn id="18" name="Year Applied for Internship_2021-2022_N" dataDxfId="29"/>
    <tableColumn id="19" name="Year Applied for Internship_2021-2022_%" dataDxfId="28"/>
    <tableColumn id="20" name="Year Applied for Internship_2022-2023_N" dataDxfId="27"/>
    <tableColumn id="21" name="Year Applied for Internship_2022-2023_%" dataDxfId="26"/>
  </tableColumns>
  <tableStyleInfo name="TableStyleLight8" showFirstColumn="0" showLastColumn="0" showRowStripes="1" showColumnStripes="0"/>
</table>
</file>

<file path=xl/tables/table5.xml><?xml version="1.0" encoding="utf-8"?>
<table xmlns="http://schemas.openxmlformats.org/spreadsheetml/2006/main" id="6" name="Attrition" displayName="Attrition" ref="B3:V7" totalsRowShown="0" headerRowDxfId="25" tableBorderDxfId="24">
  <autoFilter ref="B3:V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Variable" dataDxfId="23"/>
    <tableColumn id="2" name="Year of First Enrollment_2013-2014_N" dataDxfId="22"/>
    <tableColumn id="3" name="Year of First Enrollment_2013-2014_%" dataDxfId="21"/>
    <tableColumn id="4" name="Year of First Enrollment_2014-2015_N" dataDxfId="20"/>
    <tableColumn id="5" name="Year of First Enrollment_2014-2015_%" dataDxfId="19"/>
    <tableColumn id="6" name="Year of First Enrollment_2015-2016_N" dataDxfId="18"/>
    <tableColumn id="7" name="Year of First Enrollment_2015-2016_%" dataDxfId="17"/>
    <tableColumn id="8" name="Year of First Enrollment_2016-2017_N" dataDxfId="16"/>
    <tableColumn id="9" name="Year of First Enrollment_2016-2017_%" dataDxfId="15"/>
    <tableColumn id="10" name="Year of First Enrollment_2017-2018_N" dataDxfId="14"/>
    <tableColumn id="11" name="Year of First Enrollment_2017-2018_%" dataDxfId="13"/>
    <tableColumn id="12" name="Year of First Enrollment_2018-2019_N" dataDxfId="12"/>
    <tableColumn id="13" name="Year of First Enrollment_2018-2019_%" dataDxfId="11"/>
    <tableColumn id="14" name="Year of First Enrollment_2019-2020_N" dataDxfId="10"/>
    <tableColumn id="15" name="Year of First Enrollment_2019-2020_%" dataDxfId="9"/>
    <tableColumn id="16" name="Year of First Enrollment_2020-2021_N" dataDxfId="8"/>
    <tableColumn id="17" name="Year of First Enrollment_2020-2021_%" dataDxfId="7"/>
    <tableColumn id="18" name="Year of First Enrollment_2021-2022_N" dataDxfId="6"/>
    <tableColumn id="19" name="Year of First Enrollment_2021-2022_%" dataDxfId="5"/>
    <tableColumn id="20" name="Year of First Enrollment_2022-2023_N" dataDxfId="4"/>
    <tableColumn id="21" name="Year of First Enrollment_2022-2023_%" dataDxfId="3"/>
  </tableColumns>
  <tableStyleInfo name="TableStyleLight8" showFirstColumn="0" showLastColumn="0" showRowStripes="1" showColumnStripes="0"/>
</table>
</file>

<file path=xl/tables/table6.xml><?xml version="1.0" encoding="utf-8"?>
<table xmlns="http://schemas.openxmlformats.org/spreadsheetml/2006/main" id="3" name="Licensure" displayName="Licensure" ref="B3:C6" totalsRowShown="0" headerRowBorderDxfId="1" tableBorderDxfId="0">
  <autoFilter ref="B3:C6">
    <filterColumn colId="0" hiddenButton="1"/>
    <filterColumn colId="1" hiddenButton="1"/>
  </autoFilter>
  <tableColumns count="2">
    <tableColumn id="1" name="Outcome"/>
    <tableColumn id="2" name="2013-202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creditation.apa.org/policies" TargetMode="External"/><Relationship Id="rId1" Type="http://schemas.openxmlformats.org/officeDocument/2006/relationships/hyperlink" Target="mailto:apaaccred@ap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psyd.columbian.gwu.edu/admission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heetViews>
  <sheetFormatPr baseColWidth="10" defaultColWidth="8.83203125" defaultRowHeight="15"/>
  <cols>
    <col min="1" max="1" width="43.83203125" customWidth="1"/>
  </cols>
  <sheetData>
    <row r="1" spans="1:1" ht="16">
      <c r="A1" s="42" t="s">
        <v>54</v>
      </c>
    </row>
    <row r="2" spans="1:1" ht="32">
      <c r="A2" s="42" t="s">
        <v>116</v>
      </c>
    </row>
    <row r="3" spans="1:1" ht="48">
      <c r="A3" s="42" t="s">
        <v>122</v>
      </c>
    </row>
    <row r="4" spans="1:1" ht="48" customHeight="1">
      <c r="A4" s="42" t="s">
        <v>125</v>
      </c>
    </row>
    <row r="5" spans="1:1" ht="32">
      <c r="A5" s="42" t="s">
        <v>117</v>
      </c>
    </row>
    <row r="6" spans="1:1" ht="64">
      <c r="A6" s="42" t="s">
        <v>118</v>
      </c>
    </row>
    <row r="7" spans="1:1" ht="32">
      <c r="A7" s="42" t="s">
        <v>119</v>
      </c>
    </row>
    <row r="8" spans="1:1" ht="32">
      <c r="A8" s="42" t="s">
        <v>120</v>
      </c>
    </row>
    <row r="9" spans="1:1" ht="51.5" customHeight="1">
      <c r="A9" s="42"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E15"/>
  <sheetViews>
    <sheetView topLeftCell="A50" zoomScaleNormal="100" zoomScaleSheetLayoutView="100" workbookViewId="0"/>
  </sheetViews>
  <sheetFormatPr baseColWidth="10" defaultColWidth="9.1640625" defaultRowHeight="15"/>
  <cols>
    <col min="1" max="1" width="9.1640625" style="11" customWidth="1"/>
    <col min="2" max="2" width="1.5" style="11" customWidth="1"/>
    <col min="3" max="3" width="70.5" style="11" customWidth="1"/>
    <col min="4" max="4" width="1.5" style="11" customWidth="1"/>
    <col min="5" max="16384" width="9.1640625" style="11"/>
  </cols>
  <sheetData>
    <row r="2" spans="1:5" ht="19">
      <c r="C2" s="16" t="s">
        <v>35</v>
      </c>
    </row>
    <row r="3" spans="1:5" ht="15" customHeight="1">
      <c r="B3" s="12"/>
      <c r="C3" s="12"/>
      <c r="D3" s="12"/>
    </row>
    <row r="4" spans="1:5" ht="123" customHeight="1">
      <c r="A4" s="103"/>
      <c r="B4" s="112"/>
      <c r="C4" s="104" t="s">
        <v>48</v>
      </c>
      <c r="D4" s="113"/>
      <c r="E4" s="41"/>
    </row>
    <row r="5" spans="1:5" ht="9" customHeight="1">
      <c r="A5" s="103"/>
      <c r="B5" s="109"/>
      <c r="C5" s="105"/>
      <c r="D5" s="110"/>
      <c r="E5" s="41"/>
    </row>
    <row r="6" spans="1:5" ht="114" customHeight="1">
      <c r="A6" s="103"/>
      <c r="B6" s="109"/>
      <c r="C6" s="107" t="s">
        <v>46</v>
      </c>
      <c r="D6" s="110"/>
      <c r="E6" s="41"/>
    </row>
    <row r="7" spans="1:5" ht="2.25" customHeight="1">
      <c r="A7" s="103"/>
      <c r="B7" s="109"/>
      <c r="C7" s="108"/>
      <c r="D7" s="110"/>
      <c r="E7" s="41"/>
    </row>
    <row r="8" spans="1:5" ht="89" customHeight="1">
      <c r="A8" s="103"/>
      <c r="B8" s="109"/>
      <c r="C8" s="107" t="s">
        <v>47</v>
      </c>
      <c r="D8" s="110"/>
      <c r="E8" s="41"/>
    </row>
    <row r="9" spans="1:5" ht="2" customHeight="1">
      <c r="A9" s="103"/>
      <c r="B9" s="109"/>
      <c r="C9" s="108"/>
      <c r="D9" s="111"/>
      <c r="E9" s="41"/>
    </row>
    <row r="10" spans="1:5" ht="56" customHeight="1">
      <c r="A10" s="103"/>
      <c r="B10" s="109"/>
      <c r="C10" s="116" t="s">
        <v>123</v>
      </c>
      <c r="D10" s="110"/>
      <c r="E10" s="41"/>
    </row>
    <row r="11" spans="1:5" ht="17" customHeight="1">
      <c r="A11" s="103"/>
      <c r="B11" s="109"/>
      <c r="C11" s="116" t="s">
        <v>124</v>
      </c>
      <c r="D11" s="110"/>
      <c r="E11" s="41"/>
    </row>
    <row r="12" spans="1:5" ht="13.25" customHeight="1">
      <c r="A12" s="103"/>
      <c r="B12" s="109"/>
      <c r="C12" s="105"/>
      <c r="D12" s="110"/>
      <c r="E12" s="41"/>
    </row>
    <row r="13" spans="1:5" ht="14" customHeight="1">
      <c r="A13" s="103"/>
      <c r="B13" s="109"/>
      <c r="C13" s="105" t="s">
        <v>36</v>
      </c>
      <c r="D13" s="110"/>
      <c r="E13" s="41"/>
    </row>
    <row r="14" spans="1:5" ht="15" customHeight="1">
      <c r="A14" s="103"/>
      <c r="B14" s="115"/>
      <c r="C14" s="106"/>
      <c r="D14" s="114"/>
      <c r="E14" s="41"/>
    </row>
    <row r="15" spans="1:5">
      <c r="B15" s="13"/>
      <c r="C15" s="13"/>
      <c r="D15" s="13"/>
    </row>
  </sheetData>
  <dataValidations count="2">
    <dataValidation allowBlank="1" showInputMessage="1" showErrorMessage="1" prompt="The sheet contains details of Instructions for Completion across cells B2:B12." sqref="B1"/>
    <dataValidation allowBlank="1" showInputMessage="1" showErrorMessage="1" prompt="The sheet contains details of Instructions for Completion across cells C2:C13." sqref="A1"/>
  </dataValidations>
  <hyperlinks>
    <hyperlink ref="C11" r:id="rId1" tooltip="apaaccred@apa.org"/>
    <hyperlink ref="C10" r:id="rId2" tooltip="Here on Policies and Procedures" display="More complete information on what to include in the tables is provided in the full text of the IR, found here.  Please review the IR and its requirements before utilizing this template.  If you have any questions about the format or content of this IR, please feel free to contact the APA Office of Program Consultation and Accreditation at (202) "/>
  </hyperlinks>
  <pageMargins left="0.7" right="0.7" top="0.75" bottom="0.75" header="0.3" footer="0.3"/>
  <pageSetup fitToWidth="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8"/>
  <sheetViews>
    <sheetView showGridLines="0" showRuler="0" zoomScaleNormal="100" zoomScaleSheetLayoutView="85" workbookViewId="0">
      <selection activeCell="N8" sqref="N8"/>
    </sheetView>
  </sheetViews>
  <sheetFormatPr baseColWidth="10" defaultColWidth="9.1640625" defaultRowHeight="15"/>
  <cols>
    <col min="1" max="1" width="3.1640625" style="1" customWidth="1"/>
    <col min="2" max="2" width="78.6640625" style="1" customWidth="1"/>
    <col min="3" max="3" width="11.1640625" style="1" customWidth="1"/>
    <col min="4" max="10" width="5.5" style="1" customWidth="1"/>
    <col min="11" max="16384" width="9.1640625" style="1"/>
  </cols>
  <sheetData>
    <row r="1" spans="2:10" ht="18">
      <c r="B1" s="43" t="s">
        <v>52</v>
      </c>
    </row>
    <row r="2" spans="2:10">
      <c r="B2" s="10" t="s">
        <v>53</v>
      </c>
    </row>
    <row r="3" spans="2:10">
      <c r="B3" s="10"/>
    </row>
    <row r="4" spans="2:10" ht="19" thickBot="1">
      <c r="B4" s="40" t="s">
        <v>49</v>
      </c>
      <c r="C4" s="10"/>
      <c r="D4" s="10"/>
      <c r="E4" s="10"/>
      <c r="F4" s="10"/>
      <c r="G4" s="10"/>
      <c r="H4" s="10"/>
      <c r="I4" s="10"/>
      <c r="J4" s="10"/>
    </row>
    <row r="5" spans="2:10" ht="60" customHeight="1">
      <c r="B5" s="44" t="s">
        <v>50</v>
      </c>
      <c r="C5" s="48" t="s">
        <v>56</v>
      </c>
      <c r="D5" s="40"/>
      <c r="E5" s="40"/>
      <c r="F5" s="40"/>
      <c r="G5" s="40"/>
      <c r="H5" s="40"/>
      <c r="I5" s="40"/>
      <c r="J5" s="40"/>
    </row>
    <row r="6" spans="2:10" s="39" customFormat="1" ht="18" customHeight="1" thickBot="1">
      <c r="B6" s="47"/>
      <c r="C6" s="117" t="s">
        <v>134</v>
      </c>
      <c r="D6" s="38"/>
      <c r="E6" s="38"/>
      <c r="F6" s="38"/>
      <c r="G6" s="38"/>
      <c r="H6" s="38"/>
      <c r="I6" s="38"/>
      <c r="J6" s="38"/>
    </row>
    <row r="7" spans="2:10" s="39" customFormat="1" ht="15" customHeight="1" thickBot="1">
      <c r="B7" s="46" t="s">
        <v>51</v>
      </c>
      <c r="C7" s="45"/>
      <c r="D7" s="38"/>
      <c r="E7" s="38"/>
      <c r="F7" s="38"/>
      <c r="G7" s="38"/>
      <c r="H7" s="38"/>
      <c r="I7" s="38"/>
      <c r="J7" s="38"/>
    </row>
    <row r="8" spans="2:10" ht="131.5" customHeight="1" thickBot="1">
      <c r="B8" s="49"/>
      <c r="C8" s="50"/>
      <c r="D8" s="25"/>
      <c r="E8" s="25"/>
      <c r="F8" s="25"/>
      <c r="G8" s="25"/>
      <c r="H8" s="25"/>
      <c r="I8" s="25"/>
      <c r="J8" s="25"/>
    </row>
  </sheetData>
  <dataValidations count="2">
    <dataValidation allowBlank="1" showInputMessage="1" showErrorMessage="1" prompt="The sheet contains details of Student Admissions, Outcomes, and Other Data across cells B1:C8." sqref="A1"/>
    <dataValidation allowBlank="1" showInputMessage="1" showErrorMessage="1" prompt="Enter the website link (or content from brochure) in cell B8." sqref="B7"/>
  </dataValidation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X16"/>
  <sheetViews>
    <sheetView showGridLines="0" showRowColHeaders="0" showRuler="0" view="pageLayout" topLeftCell="A5" zoomScale="110" zoomScaleNormal="70" zoomScaleSheetLayoutView="85" zoomScalePageLayoutView="110" workbookViewId="0">
      <selection activeCell="W10" sqref="W10"/>
    </sheetView>
  </sheetViews>
  <sheetFormatPr baseColWidth="10" defaultColWidth="5.6640625" defaultRowHeight="15"/>
  <cols>
    <col min="1" max="1" width="3.1640625" style="1" customWidth="1"/>
    <col min="2" max="2" width="45.5" style="1" customWidth="1"/>
    <col min="3" max="24" width="10.5" style="1" customWidth="1"/>
    <col min="25" max="16384" width="5.6640625" style="1"/>
  </cols>
  <sheetData>
    <row r="1" spans="1:24">
      <c r="A1" s="10"/>
      <c r="C1" s="10"/>
      <c r="D1" s="10"/>
      <c r="E1" s="10"/>
      <c r="F1" s="10"/>
      <c r="G1" s="10"/>
      <c r="H1" s="10"/>
      <c r="I1" s="10"/>
      <c r="J1" s="10"/>
      <c r="K1" s="10"/>
      <c r="L1" s="10"/>
      <c r="M1" s="10"/>
      <c r="N1" s="10"/>
      <c r="O1" s="10"/>
      <c r="P1" s="10"/>
      <c r="Q1" s="10"/>
      <c r="R1" s="10"/>
    </row>
    <row r="2" spans="1:24" ht="19" thickBot="1">
      <c r="B2" s="40" t="s">
        <v>37</v>
      </c>
      <c r="C2" s="40"/>
      <c r="D2" s="40"/>
      <c r="E2" s="40"/>
      <c r="F2" s="40"/>
      <c r="G2" s="40"/>
      <c r="H2" s="40"/>
      <c r="I2" s="40"/>
      <c r="J2" s="40"/>
      <c r="K2" s="40"/>
      <c r="L2" s="40"/>
      <c r="M2" s="40"/>
      <c r="N2" s="40"/>
      <c r="O2" s="40"/>
      <c r="P2" s="40"/>
      <c r="Q2" s="40"/>
      <c r="R2" s="40"/>
      <c r="S2" s="25"/>
      <c r="T2" s="25"/>
      <c r="U2" s="25"/>
      <c r="V2" s="25"/>
      <c r="W2" s="25"/>
      <c r="X2" s="25"/>
    </row>
    <row r="3" spans="1:24" ht="102.5" customHeight="1" thickBot="1">
      <c r="B3" s="100" t="s">
        <v>2</v>
      </c>
      <c r="C3" s="101" t="s">
        <v>61</v>
      </c>
      <c r="D3" s="101" t="s">
        <v>60</v>
      </c>
      <c r="E3" s="101" t="s">
        <v>62</v>
      </c>
      <c r="F3" s="101" t="s">
        <v>63</v>
      </c>
      <c r="G3" s="101" t="s">
        <v>64</v>
      </c>
      <c r="H3" s="101" t="s">
        <v>65</v>
      </c>
      <c r="I3" s="101" t="s">
        <v>66</v>
      </c>
      <c r="J3" s="101" t="s">
        <v>67</v>
      </c>
      <c r="K3" s="101" t="s">
        <v>68</v>
      </c>
      <c r="L3" s="101" t="s">
        <v>69</v>
      </c>
      <c r="M3" s="101" t="s">
        <v>70</v>
      </c>
      <c r="N3" s="101" t="s">
        <v>71</v>
      </c>
      <c r="O3" s="101" t="s">
        <v>72</v>
      </c>
      <c r="P3" s="101" t="s">
        <v>73</v>
      </c>
      <c r="Q3" s="101" t="s">
        <v>74</v>
      </c>
      <c r="R3" s="101" t="s">
        <v>75</v>
      </c>
      <c r="S3" s="101" t="s">
        <v>76</v>
      </c>
      <c r="T3" s="101" t="s">
        <v>77</v>
      </c>
      <c r="U3" s="101" t="s">
        <v>126</v>
      </c>
      <c r="V3" s="101" t="s">
        <v>127</v>
      </c>
      <c r="W3" s="101" t="s">
        <v>78</v>
      </c>
      <c r="X3" s="101" t="s">
        <v>79</v>
      </c>
    </row>
    <row r="4" spans="1:24" ht="29.25" customHeight="1">
      <c r="B4" s="79" t="s">
        <v>10</v>
      </c>
      <c r="C4" s="78">
        <v>39</v>
      </c>
      <c r="D4" s="79"/>
      <c r="E4" s="78">
        <v>32</v>
      </c>
      <c r="F4" s="79"/>
      <c r="G4" s="78">
        <v>27</v>
      </c>
      <c r="H4" s="79"/>
      <c r="I4" s="80">
        <v>24</v>
      </c>
      <c r="J4" s="81"/>
      <c r="K4" s="80">
        <v>19</v>
      </c>
      <c r="L4" s="81"/>
      <c r="M4" s="80">
        <v>23</v>
      </c>
      <c r="N4" s="81"/>
      <c r="O4" s="80">
        <v>22</v>
      </c>
      <c r="P4" s="81"/>
      <c r="Q4" s="80">
        <v>14</v>
      </c>
      <c r="R4" s="81"/>
      <c r="S4" s="80">
        <v>20</v>
      </c>
      <c r="T4" s="81"/>
      <c r="U4" s="80">
        <v>18</v>
      </c>
      <c r="V4" s="81"/>
      <c r="W4" s="82">
        <v>238</v>
      </c>
      <c r="X4" s="96"/>
    </row>
    <row r="5" spans="1:24" ht="17.25" customHeight="1">
      <c r="B5" s="83" t="s">
        <v>11</v>
      </c>
      <c r="C5" s="128">
        <v>4.6900000000000004</v>
      </c>
      <c r="D5" s="77"/>
      <c r="E5" s="128">
        <v>4.43</v>
      </c>
      <c r="F5" s="77"/>
      <c r="G5" s="128">
        <v>4.51</v>
      </c>
      <c r="H5" s="77"/>
      <c r="I5" s="84">
        <v>4.08</v>
      </c>
      <c r="J5" s="85"/>
      <c r="K5" s="84">
        <v>4.1100000000000003</v>
      </c>
      <c r="L5" s="85"/>
      <c r="M5" s="84">
        <v>4.6100000000000003</v>
      </c>
      <c r="N5" s="85"/>
      <c r="O5" s="84">
        <v>4.5999999999999996</v>
      </c>
      <c r="P5" s="85"/>
      <c r="Q5" s="84">
        <v>4.5999999999999996</v>
      </c>
      <c r="R5" s="85"/>
      <c r="S5" s="84">
        <v>4.8</v>
      </c>
      <c r="T5" s="85"/>
      <c r="U5" s="84">
        <v>4.3</v>
      </c>
      <c r="V5" s="85"/>
      <c r="W5" s="126">
        <v>4.4000000000000004</v>
      </c>
      <c r="X5" s="125"/>
    </row>
    <row r="6" spans="1:24" ht="15" customHeight="1" thickBot="1">
      <c r="B6" s="83" t="s">
        <v>12</v>
      </c>
      <c r="C6" s="128">
        <v>4</v>
      </c>
      <c r="D6" s="77"/>
      <c r="E6" s="128">
        <v>4</v>
      </c>
      <c r="F6" s="77"/>
      <c r="G6" s="128">
        <v>4</v>
      </c>
      <c r="H6" s="77"/>
      <c r="I6" s="84">
        <v>4</v>
      </c>
      <c r="J6" s="85"/>
      <c r="K6" s="84">
        <v>4</v>
      </c>
      <c r="L6" s="85"/>
      <c r="M6" s="84">
        <v>5</v>
      </c>
      <c r="N6" s="85"/>
      <c r="O6" s="84">
        <v>4.5</v>
      </c>
      <c r="P6" s="85"/>
      <c r="Q6" s="84">
        <v>4</v>
      </c>
      <c r="R6" s="85"/>
      <c r="S6" s="84">
        <v>4.5</v>
      </c>
      <c r="T6" s="85"/>
      <c r="U6" s="84">
        <v>4</v>
      </c>
      <c r="V6" s="85"/>
      <c r="W6" s="86">
        <v>4</v>
      </c>
      <c r="X6" s="97"/>
    </row>
    <row r="7" spans="1:24" ht="16" thickBot="1">
      <c r="B7" s="95" t="s">
        <v>3</v>
      </c>
      <c r="C7" s="87" t="s">
        <v>1</v>
      </c>
      <c r="D7" s="88" t="s">
        <v>0</v>
      </c>
      <c r="E7" s="87" t="s">
        <v>1</v>
      </c>
      <c r="F7" s="88" t="s">
        <v>0</v>
      </c>
      <c r="G7" s="87" t="s">
        <v>1</v>
      </c>
      <c r="H7" s="88" t="s">
        <v>0</v>
      </c>
      <c r="I7" s="87" t="s">
        <v>1</v>
      </c>
      <c r="J7" s="88" t="s">
        <v>0</v>
      </c>
      <c r="K7" s="87" t="s">
        <v>1</v>
      </c>
      <c r="L7" s="88" t="s">
        <v>0</v>
      </c>
      <c r="M7" s="87" t="s">
        <v>1</v>
      </c>
      <c r="N7" s="88" t="s">
        <v>0</v>
      </c>
      <c r="O7" s="87" t="s">
        <v>1</v>
      </c>
      <c r="P7" s="88" t="s">
        <v>0</v>
      </c>
      <c r="Q7" s="87" t="s">
        <v>1</v>
      </c>
      <c r="R7" s="88" t="s">
        <v>0</v>
      </c>
      <c r="S7" s="87" t="s">
        <v>1</v>
      </c>
      <c r="T7" s="88" t="s">
        <v>0</v>
      </c>
      <c r="U7" s="87" t="s">
        <v>1</v>
      </c>
      <c r="V7" s="88" t="s">
        <v>0</v>
      </c>
      <c r="W7" s="87" t="s">
        <v>1</v>
      </c>
      <c r="X7" s="88" t="s">
        <v>0</v>
      </c>
    </row>
    <row r="8" spans="1:24">
      <c r="B8" s="79" t="s">
        <v>13</v>
      </c>
      <c r="C8" s="89">
        <v>24</v>
      </c>
      <c r="D8" s="90">
        <f>C8/C$4*100</f>
        <v>61.53846153846154</v>
      </c>
      <c r="E8" s="89">
        <v>20</v>
      </c>
      <c r="F8" s="90">
        <f>E8/E$4*100</f>
        <v>62.5</v>
      </c>
      <c r="G8" s="89">
        <v>16</v>
      </c>
      <c r="H8" s="90">
        <f>G8/G$4*100</f>
        <v>59.259259259259252</v>
      </c>
      <c r="I8" s="89">
        <v>22</v>
      </c>
      <c r="J8" s="90">
        <f>I8/I$4*100</f>
        <v>91.666666666666657</v>
      </c>
      <c r="K8" s="89">
        <v>13</v>
      </c>
      <c r="L8" s="90">
        <f>K8/K$4*100</f>
        <v>68.421052631578945</v>
      </c>
      <c r="M8" s="89">
        <v>11</v>
      </c>
      <c r="N8" s="90">
        <f>M8/M$4*100</f>
        <v>47.826086956521742</v>
      </c>
      <c r="O8" s="89">
        <v>11</v>
      </c>
      <c r="P8" s="90">
        <f>O8/O$4*100</f>
        <v>50</v>
      </c>
      <c r="Q8" s="89">
        <v>8</v>
      </c>
      <c r="R8" s="90">
        <f>Q8/Q$4*100</f>
        <v>57.142857142857139</v>
      </c>
      <c r="S8" s="89">
        <v>10</v>
      </c>
      <c r="T8" s="90">
        <f>S8/S$4*100</f>
        <v>50</v>
      </c>
      <c r="U8" s="89">
        <v>13</v>
      </c>
      <c r="V8" s="90">
        <f>U8/U$4*100</f>
        <v>72.222222222222214</v>
      </c>
      <c r="W8" s="91">
        <v>148</v>
      </c>
      <c r="X8" s="98">
        <f>W8/W$4*100</f>
        <v>62.184873949579831</v>
      </c>
    </row>
    <row r="9" spans="1:24">
      <c r="B9" s="77" t="s">
        <v>14</v>
      </c>
      <c r="C9" s="92">
        <v>7</v>
      </c>
      <c r="D9" s="93">
        <f t="shared" ref="D9:F12" si="0">C9/C$4*100</f>
        <v>17.948717948717949</v>
      </c>
      <c r="E9" s="92">
        <v>22</v>
      </c>
      <c r="F9" s="93">
        <f t="shared" si="0"/>
        <v>68.75</v>
      </c>
      <c r="G9" s="92">
        <v>8</v>
      </c>
      <c r="H9" s="93">
        <f t="shared" ref="H9:H12" si="1">G9/G$4*100</f>
        <v>29.629629629629626</v>
      </c>
      <c r="I9" s="92">
        <v>2</v>
      </c>
      <c r="J9" s="93">
        <f t="shared" ref="J9:L12" si="2">I9/I$4*100</f>
        <v>8.3333333333333321</v>
      </c>
      <c r="K9" s="92">
        <v>5</v>
      </c>
      <c r="L9" s="93">
        <f t="shared" si="2"/>
        <v>26.315789473684209</v>
      </c>
      <c r="M9" s="92">
        <v>10</v>
      </c>
      <c r="N9" s="93">
        <f t="shared" ref="N9:N12" si="3">M9/M$4*100</f>
        <v>43.478260869565219</v>
      </c>
      <c r="O9" s="92">
        <v>8</v>
      </c>
      <c r="P9" s="93">
        <f t="shared" ref="P9:P12" si="4">O9/O$4*100</f>
        <v>36.363636363636367</v>
      </c>
      <c r="Q9" s="92">
        <v>5</v>
      </c>
      <c r="R9" s="93">
        <f>Q9/Q$4*100</f>
        <v>35.714285714285715</v>
      </c>
      <c r="S9" s="92">
        <v>7</v>
      </c>
      <c r="T9" s="93">
        <f>S9/S$4*100</f>
        <v>35</v>
      </c>
      <c r="U9" s="92">
        <v>4</v>
      </c>
      <c r="V9" s="93">
        <f>U9/U$4*100</f>
        <v>22.222222222222221</v>
      </c>
      <c r="W9" s="94">
        <v>78</v>
      </c>
      <c r="X9" s="99">
        <f>W9/W$4*100</f>
        <v>32.773109243697476</v>
      </c>
    </row>
    <row r="10" spans="1:24">
      <c r="B10" s="77" t="s">
        <v>15</v>
      </c>
      <c r="C10" s="92">
        <v>6</v>
      </c>
      <c r="D10" s="93">
        <f t="shared" si="0"/>
        <v>15.384615384615385</v>
      </c>
      <c r="E10" s="92">
        <v>0</v>
      </c>
      <c r="F10" s="93">
        <f t="shared" si="0"/>
        <v>0</v>
      </c>
      <c r="G10" s="92">
        <v>3</v>
      </c>
      <c r="H10" s="93">
        <f t="shared" si="1"/>
        <v>11.111111111111111</v>
      </c>
      <c r="I10" s="92">
        <v>0</v>
      </c>
      <c r="J10" s="93">
        <f t="shared" si="2"/>
        <v>0</v>
      </c>
      <c r="K10" s="92">
        <v>1</v>
      </c>
      <c r="L10" s="93">
        <f t="shared" si="2"/>
        <v>5.2631578947368416</v>
      </c>
      <c r="M10" s="92">
        <v>2</v>
      </c>
      <c r="N10" s="93">
        <f t="shared" si="3"/>
        <v>8.695652173913043</v>
      </c>
      <c r="O10" s="92">
        <v>3</v>
      </c>
      <c r="P10" s="93">
        <f t="shared" si="4"/>
        <v>13.636363636363635</v>
      </c>
      <c r="Q10" s="92">
        <v>0</v>
      </c>
      <c r="R10" s="93">
        <f>Q10/Q$4*100</f>
        <v>0</v>
      </c>
      <c r="S10" s="92">
        <v>1</v>
      </c>
      <c r="T10" s="93">
        <f>S10/S$4*100</f>
        <v>5</v>
      </c>
      <c r="U10" s="92">
        <v>1</v>
      </c>
      <c r="V10" s="93">
        <f>U10/U$4*100</f>
        <v>5.5555555555555554</v>
      </c>
      <c r="W10" s="94">
        <v>17</v>
      </c>
      <c r="X10" s="99">
        <f>W10/W$4*100</f>
        <v>7.1428571428571423</v>
      </c>
    </row>
    <row r="11" spans="1:24">
      <c r="B11" s="77" t="s">
        <v>16</v>
      </c>
      <c r="C11" s="92">
        <v>1</v>
      </c>
      <c r="D11" s="93">
        <f t="shared" si="0"/>
        <v>2.5641025641025639</v>
      </c>
      <c r="E11" s="92">
        <v>1</v>
      </c>
      <c r="F11" s="93">
        <f t="shared" si="0"/>
        <v>3.125</v>
      </c>
      <c r="G11" s="92">
        <v>0</v>
      </c>
      <c r="H11" s="93">
        <f t="shared" si="1"/>
        <v>0</v>
      </c>
      <c r="I11" s="92">
        <v>0</v>
      </c>
      <c r="J11" s="93">
        <f t="shared" si="2"/>
        <v>0</v>
      </c>
      <c r="K11" s="92">
        <v>0</v>
      </c>
      <c r="L11" s="93">
        <f t="shared" si="2"/>
        <v>0</v>
      </c>
      <c r="M11" s="92">
        <v>0</v>
      </c>
      <c r="N11" s="93">
        <f t="shared" si="3"/>
        <v>0</v>
      </c>
      <c r="O11" s="92">
        <v>0</v>
      </c>
      <c r="P11" s="93">
        <f t="shared" si="4"/>
        <v>0</v>
      </c>
      <c r="Q11" s="92">
        <v>0</v>
      </c>
      <c r="R11" s="93">
        <f>Q11/Q$4*100</f>
        <v>0</v>
      </c>
      <c r="S11" s="92">
        <v>1</v>
      </c>
      <c r="T11" s="93">
        <f>S11/S$4*100</f>
        <v>5</v>
      </c>
      <c r="U11" s="92">
        <v>0</v>
      </c>
      <c r="V11" s="93">
        <f>U11/U$4*100</f>
        <v>0</v>
      </c>
      <c r="W11" s="94">
        <v>3</v>
      </c>
      <c r="X11" s="99">
        <f>W11/W$4*100</f>
        <v>1.2605042016806722</v>
      </c>
    </row>
    <row r="12" spans="1:24" ht="16" thickBot="1">
      <c r="B12" s="77" t="s">
        <v>17</v>
      </c>
      <c r="C12" s="92">
        <v>1</v>
      </c>
      <c r="D12" s="93">
        <f t="shared" si="0"/>
        <v>2.5641025641025639</v>
      </c>
      <c r="E12" s="92">
        <v>0</v>
      </c>
      <c r="F12" s="93">
        <f t="shared" si="0"/>
        <v>0</v>
      </c>
      <c r="G12" s="92">
        <v>0</v>
      </c>
      <c r="H12" s="93">
        <f t="shared" si="1"/>
        <v>0</v>
      </c>
      <c r="I12" s="92">
        <v>0</v>
      </c>
      <c r="J12" s="93">
        <f t="shared" si="2"/>
        <v>0</v>
      </c>
      <c r="K12" s="92">
        <v>0</v>
      </c>
      <c r="L12" s="93">
        <f t="shared" si="2"/>
        <v>0</v>
      </c>
      <c r="M12" s="92">
        <v>0</v>
      </c>
      <c r="N12" s="93">
        <f t="shared" si="3"/>
        <v>0</v>
      </c>
      <c r="O12" s="92">
        <v>0</v>
      </c>
      <c r="P12" s="93">
        <f t="shared" si="4"/>
        <v>0</v>
      </c>
      <c r="Q12" s="92">
        <v>0</v>
      </c>
      <c r="R12" s="93">
        <f>Q12/Q$4*100</f>
        <v>0</v>
      </c>
      <c r="S12" s="92">
        <v>1</v>
      </c>
      <c r="T12" s="93">
        <f>S12/S$4*100</f>
        <v>5</v>
      </c>
      <c r="U12" s="92">
        <v>0</v>
      </c>
      <c r="V12" s="93">
        <f>U12/U$4*100</f>
        <v>0</v>
      </c>
      <c r="W12" s="94">
        <v>2</v>
      </c>
      <c r="X12" s="99">
        <f>W12/W$4*100</f>
        <v>0.84033613445378152</v>
      </c>
    </row>
    <row r="13" spans="1:24">
      <c r="B13" s="26"/>
      <c r="C13" s="26"/>
      <c r="D13" s="26"/>
      <c r="E13" s="26"/>
      <c r="F13" s="26"/>
      <c r="G13" s="26"/>
      <c r="H13" s="26"/>
      <c r="I13" s="26"/>
      <c r="J13" s="26"/>
      <c r="K13" s="26"/>
      <c r="L13" s="26"/>
      <c r="M13" s="26"/>
      <c r="N13" s="26"/>
      <c r="O13" s="26"/>
      <c r="P13" s="26"/>
      <c r="Q13" s="26"/>
      <c r="R13" s="26"/>
      <c r="S13" s="25"/>
      <c r="T13" s="25"/>
      <c r="U13" s="25"/>
      <c r="V13" s="25"/>
      <c r="W13" s="25"/>
      <c r="X13" s="25"/>
    </row>
    <row r="14" spans="1:24" ht="19.25" customHeight="1">
      <c r="B14" s="51" t="s">
        <v>57</v>
      </c>
      <c r="C14" s="51"/>
      <c r="D14" s="51"/>
      <c r="E14" s="51"/>
      <c r="F14" s="51"/>
      <c r="G14" s="51"/>
      <c r="H14" s="51"/>
      <c r="I14" s="51"/>
      <c r="J14" s="51"/>
      <c r="K14" s="51"/>
      <c r="L14" s="51"/>
      <c r="M14" s="51"/>
      <c r="N14" s="51"/>
      <c r="O14" s="51"/>
      <c r="P14" s="51"/>
      <c r="Q14" s="51"/>
      <c r="R14" s="51"/>
      <c r="S14" s="25"/>
      <c r="T14" s="25"/>
      <c r="U14" s="25"/>
      <c r="V14" s="25"/>
      <c r="W14" s="25"/>
      <c r="X14" s="25"/>
    </row>
    <row r="15" spans="1:24" s="39" customFormat="1" ht="41.5" customHeight="1" thickBot="1">
      <c r="B15" s="122" t="s">
        <v>58</v>
      </c>
      <c r="C15" s="123"/>
      <c r="D15" s="123"/>
      <c r="E15" s="123"/>
      <c r="F15" s="123"/>
      <c r="G15" s="123"/>
      <c r="H15" s="123"/>
      <c r="I15" s="123"/>
      <c r="J15" s="123"/>
      <c r="K15" s="123"/>
      <c r="L15" s="123"/>
      <c r="M15" s="123"/>
      <c r="N15" s="123"/>
      <c r="O15" s="123"/>
      <c r="P15" s="123"/>
      <c r="Q15" s="123"/>
      <c r="R15" s="123"/>
      <c r="S15" s="38"/>
      <c r="T15" s="38"/>
      <c r="U15" s="38"/>
      <c r="V15" s="38"/>
      <c r="W15" s="38"/>
      <c r="X15" s="38"/>
    </row>
    <row r="16" spans="1:24" ht="130.25" customHeight="1" thickBot="1">
      <c r="B16" s="129" t="s">
        <v>135</v>
      </c>
      <c r="C16" s="52"/>
      <c r="D16" s="52"/>
      <c r="E16" s="52"/>
      <c r="F16" s="52"/>
      <c r="G16" s="52"/>
      <c r="H16" s="53"/>
      <c r="I16" s="53"/>
      <c r="J16" s="53"/>
      <c r="K16" s="53"/>
      <c r="L16" s="53"/>
      <c r="M16" s="53"/>
      <c r="N16" s="53"/>
      <c r="O16" s="53"/>
      <c r="P16" s="53"/>
      <c r="Q16" s="118"/>
      <c r="R16" s="119"/>
      <c r="S16" s="120"/>
      <c r="T16" s="120"/>
      <c r="U16" s="120"/>
      <c r="V16" s="120"/>
      <c r="W16" s="120"/>
      <c r="X16" s="121"/>
    </row>
  </sheetData>
  <phoneticPr fontId="28" type="noConversion"/>
  <dataValidations xWindow="461" yWindow="364" count="5">
    <dataValidation allowBlank="1" showInputMessage="1" sqref="W6:X6"/>
    <dataValidation allowBlank="1" sqref="K4:L4"/>
    <dataValidation allowBlank="1" showInputMessage="1" showErrorMessage="1" prompt="The sheet contains Outcome across cells B2:X6 and Time to Degree Ranges across cells B7:X16." sqref="A1"/>
    <dataValidation allowBlank="1" showInputMessage="1" showErrorMessage="1" prompt="Describe or provide the link to program admissions policies in cell B16." sqref="B15"/>
    <dataValidation allowBlank="1" showInputMessage="1" showErrorMessage="1" prompt="This is your &quot;true mean&quot; - the mean found by using all students you have had in the last 7 years." sqref="W5:X5"/>
  </dataValidations>
  <hyperlinks>
    <hyperlink ref="B16" r:id="rId1"/>
  </hyperlinks>
  <pageMargins left="0.7" right="0.7" top="0.75" bottom="0.75" header="0.3" footer="0.3"/>
  <pageSetup scale="41"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B2:C15"/>
  <sheetViews>
    <sheetView view="pageLayout" zoomScaleNormal="100" zoomScaleSheetLayoutView="130" workbookViewId="0">
      <selection activeCell="D12" sqref="D12"/>
    </sheetView>
  </sheetViews>
  <sheetFormatPr baseColWidth="10" defaultColWidth="9.1640625" defaultRowHeight="15"/>
  <cols>
    <col min="1" max="1" width="3.1640625" style="1" customWidth="1"/>
    <col min="2" max="2" width="61" style="1" bestFit="1" customWidth="1"/>
    <col min="3" max="3" width="26.5" style="1" customWidth="1"/>
    <col min="4" max="16384" width="9.1640625" style="1"/>
  </cols>
  <sheetData>
    <row r="2" spans="2:3" ht="18" customHeight="1">
      <c r="B2" s="27" t="s">
        <v>4</v>
      </c>
      <c r="C2" s="25"/>
    </row>
    <row r="3" spans="2:3" ht="30" thickBot="1">
      <c r="B3" s="63" t="s">
        <v>18</v>
      </c>
      <c r="C3" s="64" t="s">
        <v>128</v>
      </c>
    </row>
    <row r="4" spans="2:3">
      <c r="B4" s="60" t="s">
        <v>30</v>
      </c>
      <c r="C4" s="130">
        <v>50680</v>
      </c>
    </row>
    <row r="5" spans="2:3">
      <c r="B5" s="61" t="s">
        <v>31</v>
      </c>
      <c r="C5" s="131">
        <v>50680</v>
      </c>
    </row>
    <row r="6" spans="2:3" ht="28">
      <c r="B6" s="61" t="s">
        <v>38</v>
      </c>
      <c r="C6" s="62" t="s">
        <v>136</v>
      </c>
    </row>
    <row r="7" spans="2:3">
      <c r="B7" s="61" t="s">
        <v>19</v>
      </c>
      <c r="C7" s="62">
        <v>486</v>
      </c>
    </row>
    <row r="8" spans="2:3" ht="15" customHeight="1">
      <c r="B8" s="65" t="s">
        <v>20</v>
      </c>
      <c r="C8" s="132">
        <v>1100</v>
      </c>
    </row>
    <row r="9" spans="2:3">
      <c r="B9" s="25"/>
      <c r="C9" s="25"/>
    </row>
    <row r="10" spans="2:3">
      <c r="B10" s="25"/>
      <c r="C10" s="25"/>
    </row>
    <row r="11" spans="2:3">
      <c r="B11" s="25"/>
      <c r="C11" s="25"/>
    </row>
    <row r="12" spans="2:3">
      <c r="B12" s="25"/>
      <c r="C12" s="25"/>
    </row>
    <row r="13" spans="2:3">
      <c r="B13" s="25"/>
      <c r="C13" s="25"/>
    </row>
    <row r="14" spans="2:3">
      <c r="B14" s="25"/>
      <c r="C14" s="25"/>
    </row>
    <row r="15" spans="2:3">
      <c r="B15" s="25"/>
      <c r="C15" s="25"/>
    </row>
  </sheetData>
  <dataValidations count="1">
    <dataValidation allowBlank="1" showInputMessage="1" showErrorMessage="1" prompt="The sheet contains details of Program Costs across cells B2:C8." sqref="A1"/>
  </dataValidation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M24"/>
  <sheetViews>
    <sheetView showWhiteSpace="0" view="pageLayout" topLeftCell="M14" zoomScale="200" zoomScaleNormal="100" zoomScaleSheetLayoutView="70" zoomScalePageLayoutView="200" workbookViewId="0">
      <selection activeCell="Y16" sqref="Y16"/>
    </sheetView>
  </sheetViews>
  <sheetFormatPr baseColWidth="10" defaultColWidth="5.6640625" defaultRowHeight="15"/>
  <cols>
    <col min="1" max="1" width="3.1640625" style="1" customWidth="1"/>
    <col min="2" max="2" width="45.33203125" style="1" customWidth="1"/>
    <col min="3" max="22" width="10.6640625" style="1" customWidth="1"/>
    <col min="23" max="16384" width="5.6640625" style="1"/>
  </cols>
  <sheetData>
    <row r="1" spans="1:23">
      <c r="A1" s="25"/>
      <c r="C1" s="25"/>
      <c r="D1" s="25"/>
      <c r="E1" s="25"/>
      <c r="F1" s="25"/>
      <c r="G1" s="25"/>
      <c r="H1" s="25"/>
      <c r="I1" s="25"/>
      <c r="J1" s="25"/>
      <c r="K1" s="25"/>
      <c r="L1" s="25"/>
      <c r="M1" s="25"/>
      <c r="N1" s="25"/>
      <c r="O1" s="25"/>
      <c r="P1" s="25"/>
      <c r="Q1" s="25"/>
      <c r="R1" s="25"/>
      <c r="S1" s="25"/>
      <c r="T1" s="25"/>
      <c r="U1" s="25"/>
      <c r="V1" s="25"/>
      <c r="W1" s="25"/>
    </row>
    <row r="2" spans="1:23" ht="19" thickBot="1">
      <c r="B2" s="27" t="s">
        <v>59</v>
      </c>
      <c r="C2" s="27"/>
      <c r="D2" s="25"/>
      <c r="E2" s="25"/>
      <c r="F2" s="25"/>
      <c r="G2" s="25"/>
      <c r="H2" s="25"/>
      <c r="I2" s="25"/>
      <c r="J2" s="25"/>
      <c r="K2" s="25"/>
      <c r="L2" s="25"/>
      <c r="M2" s="25"/>
      <c r="N2" s="25"/>
      <c r="O2" s="25"/>
      <c r="P2" s="25"/>
      <c r="Q2" s="25"/>
      <c r="R2" s="25"/>
      <c r="S2" s="25"/>
      <c r="T2" s="25"/>
      <c r="U2" s="25"/>
      <c r="V2" s="25"/>
      <c r="W2" s="25"/>
    </row>
    <row r="3" spans="1:23" ht="74.5" customHeight="1" thickBot="1">
      <c r="B3" s="102" t="s">
        <v>21</v>
      </c>
      <c r="C3" s="127" t="s">
        <v>80</v>
      </c>
      <c r="D3" s="127" t="s">
        <v>81</v>
      </c>
      <c r="E3" s="127" t="s">
        <v>82</v>
      </c>
      <c r="F3" s="127" t="s">
        <v>83</v>
      </c>
      <c r="G3" s="127" t="s">
        <v>84</v>
      </c>
      <c r="H3" s="127" t="s">
        <v>85</v>
      </c>
      <c r="I3" s="127" t="s">
        <v>86</v>
      </c>
      <c r="J3" s="127" t="s">
        <v>87</v>
      </c>
      <c r="K3" s="127" t="s">
        <v>88</v>
      </c>
      <c r="L3" s="127" t="s">
        <v>89</v>
      </c>
      <c r="M3" s="127" t="s">
        <v>90</v>
      </c>
      <c r="N3" s="127" t="s">
        <v>115</v>
      </c>
      <c r="O3" s="127" t="s">
        <v>91</v>
      </c>
      <c r="P3" s="127" t="s">
        <v>92</v>
      </c>
      <c r="Q3" s="127" t="s">
        <v>93</v>
      </c>
      <c r="R3" s="127" t="s">
        <v>94</v>
      </c>
      <c r="S3" s="127" t="s">
        <v>95</v>
      </c>
      <c r="T3" s="127" t="s">
        <v>96</v>
      </c>
      <c r="U3" s="127" t="s">
        <v>129</v>
      </c>
      <c r="V3" s="127" t="s">
        <v>130</v>
      </c>
      <c r="W3" s="25"/>
    </row>
    <row r="4" spans="1:23">
      <c r="B4" s="55" t="s">
        <v>22</v>
      </c>
      <c r="C4" s="6">
        <v>15</v>
      </c>
      <c r="D4" s="22">
        <f t="shared" ref="D4:D9" si="0">C4/C$10*100</f>
        <v>51.724137931034484</v>
      </c>
      <c r="E4" s="6">
        <v>15</v>
      </c>
      <c r="F4" s="22">
        <f t="shared" ref="F4:F9" si="1">E4/E$10*100</f>
        <v>53.571428571428569</v>
      </c>
      <c r="G4" s="6">
        <v>19</v>
      </c>
      <c r="H4" s="22">
        <f t="shared" ref="H4:H9" si="2">G4/G$10*100</f>
        <v>76</v>
      </c>
      <c r="I4" s="6">
        <v>17</v>
      </c>
      <c r="J4" s="22">
        <f t="shared" ref="J4:J9" si="3">I4/I$10*100</f>
        <v>73.91304347826086</v>
      </c>
      <c r="K4" s="6">
        <v>19</v>
      </c>
      <c r="L4" s="22">
        <f t="shared" ref="L4:L9" si="4">K4/K$10*100</f>
        <v>76</v>
      </c>
      <c r="M4" s="6">
        <v>12</v>
      </c>
      <c r="N4" s="21">
        <f t="shared" ref="N4:N9" si="5">M4/M$10*100</f>
        <v>92.307692307692307</v>
      </c>
      <c r="O4" s="6">
        <v>17</v>
      </c>
      <c r="P4" s="22">
        <f t="shared" ref="P4:P9" si="6">O4/O$10*100</f>
        <v>94.444444444444443</v>
      </c>
      <c r="Q4" s="6">
        <v>19</v>
      </c>
      <c r="R4" s="21">
        <f t="shared" ref="R4:R9" si="7">Q4/Q$10*100</f>
        <v>82.608695652173907</v>
      </c>
      <c r="S4" s="6">
        <v>17</v>
      </c>
      <c r="T4" s="21">
        <f t="shared" ref="T4:T9" si="8">S4/S$10*100</f>
        <v>100</v>
      </c>
      <c r="U4" s="6">
        <v>23</v>
      </c>
      <c r="V4" s="22">
        <f t="shared" ref="V4:V9" si="9">U4/U$10*100</f>
        <v>92</v>
      </c>
      <c r="W4" s="25"/>
    </row>
    <row r="5" spans="1:23" ht="48.75" customHeight="1">
      <c r="B5" s="57" t="s">
        <v>33</v>
      </c>
      <c r="C5" s="4">
        <v>8</v>
      </c>
      <c r="D5" s="22">
        <f t="shared" si="0"/>
        <v>27.586206896551722</v>
      </c>
      <c r="E5" s="4">
        <v>11</v>
      </c>
      <c r="F5" s="22">
        <f t="shared" si="1"/>
        <v>39.285714285714285</v>
      </c>
      <c r="G5" s="4">
        <v>5</v>
      </c>
      <c r="H5" s="22">
        <f t="shared" si="2"/>
        <v>20</v>
      </c>
      <c r="I5" s="4">
        <v>5</v>
      </c>
      <c r="J5" s="22">
        <f t="shared" si="3"/>
        <v>21.739130434782609</v>
      </c>
      <c r="K5" s="4">
        <v>5</v>
      </c>
      <c r="L5" s="22">
        <f t="shared" si="4"/>
        <v>20</v>
      </c>
      <c r="M5" s="4">
        <v>1</v>
      </c>
      <c r="N5" s="21">
        <f t="shared" si="5"/>
        <v>7.6923076923076925</v>
      </c>
      <c r="O5" s="4">
        <v>1</v>
      </c>
      <c r="P5" s="22">
        <f t="shared" si="6"/>
        <v>5.5555555555555554</v>
      </c>
      <c r="Q5" s="4">
        <v>3</v>
      </c>
      <c r="R5" s="21">
        <f t="shared" si="7"/>
        <v>13.043478260869565</v>
      </c>
      <c r="S5" s="4">
        <v>0</v>
      </c>
      <c r="T5" s="21">
        <f t="shared" si="8"/>
        <v>0</v>
      </c>
      <c r="U5" s="4">
        <v>1</v>
      </c>
      <c r="V5" s="22">
        <f t="shared" si="9"/>
        <v>4</v>
      </c>
      <c r="W5" s="25"/>
    </row>
    <row r="6" spans="1:23" ht="59.25" customHeight="1">
      <c r="B6" s="57" t="s">
        <v>23</v>
      </c>
      <c r="C6" s="4">
        <v>0</v>
      </c>
      <c r="D6" s="22">
        <f t="shared" si="0"/>
        <v>0</v>
      </c>
      <c r="E6" s="4">
        <v>0</v>
      </c>
      <c r="F6" s="22">
        <f t="shared" si="1"/>
        <v>0</v>
      </c>
      <c r="G6" s="4">
        <v>0</v>
      </c>
      <c r="H6" s="22">
        <f t="shared" si="2"/>
        <v>0</v>
      </c>
      <c r="I6" s="4">
        <v>0</v>
      </c>
      <c r="J6" s="22">
        <f t="shared" si="3"/>
        <v>0</v>
      </c>
      <c r="K6" s="4">
        <v>0</v>
      </c>
      <c r="L6" s="22">
        <f t="shared" si="4"/>
        <v>0</v>
      </c>
      <c r="M6" s="4">
        <v>0</v>
      </c>
      <c r="N6" s="21">
        <f t="shared" si="5"/>
        <v>0</v>
      </c>
      <c r="O6" s="4">
        <v>0</v>
      </c>
      <c r="P6" s="22">
        <f t="shared" si="6"/>
        <v>0</v>
      </c>
      <c r="Q6" s="4">
        <v>0</v>
      </c>
      <c r="R6" s="21">
        <f t="shared" si="7"/>
        <v>0</v>
      </c>
      <c r="S6" s="4">
        <v>0</v>
      </c>
      <c r="T6" s="21">
        <f t="shared" si="8"/>
        <v>0</v>
      </c>
      <c r="U6" s="4">
        <v>0</v>
      </c>
      <c r="V6" s="22">
        <f t="shared" si="9"/>
        <v>0</v>
      </c>
      <c r="W6" s="25"/>
    </row>
    <row r="7" spans="1:23" ht="48" customHeight="1">
      <c r="B7" s="57" t="s">
        <v>32</v>
      </c>
      <c r="C7" s="4">
        <v>0</v>
      </c>
      <c r="D7" s="22">
        <f t="shared" si="0"/>
        <v>0</v>
      </c>
      <c r="E7" s="4">
        <v>0</v>
      </c>
      <c r="F7" s="22">
        <f t="shared" si="1"/>
        <v>0</v>
      </c>
      <c r="G7" s="4">
        <v>0</v>
      </c>
      <c r="H7" s="22">
        <f t="shared" si="2"/>
        <v>0</v>
      </c>
      <c r="I7" s="4">
        <v>0</v>
      </c>
      <c r="J7" s="22">
        <f t="shared" si="3"/>
        <v>0</v>
      </c>
      <c r="K7" s="4">
        <v>0</v>
      </c>
      <c r="L7" s="22">
        <f t="shared" si="4"/>
        <v>0</v>
      </c>
      <c r="M7" s="4">
        <v>0</v>
      </c>
      <c r="N7" s="21">
        <f t="shared" si="5"/>
        <v>0</v>
      </c>
      <c r="O7" s="4">
        <v>0</v>
      </c>
      <c r="P7" s="22">
        <f t="shared" si="6"/>
        <v>0</v>
      </c>
      <c r="Q7" s="4">
        <v>0</v>
      </c>
      <c r="R7" s="21">
        <f t="shared" si="7"/>
        <v>0</v>
      </c>
      <c r="S7" s="4">
        <v>0</v>
      </c>
      <c r="T7" s="21">
        <f t="shared" si="8"/>
        <v>0</v>
      </c>
      <c r="U7" s="4">
        <v>0</v>
      </c>
      <c r="V7" s="22">
        <f t="shared" si="9"/>
        <v>0</v>
      </c>
      <c r="W7" s="25"/>
    </row>
    <row r="8" spans="1:23" ht="45" customHeight="1" thickBot="1">
      <c r="B8" s="72" t="s">
        <v>24</v>
      </c>
      <c r="C8" s="5">
        <v>4</v>
      </c>
      <c r="D8" s="24">
        <f t="shared" si="0"/>
        <v>13.793103448275861</v>
      </c>
      <c r="E8" s="5">
        <v>1</v>
      </c>
      <c r="F8" s="24">
        <f t="shared" si="1"/>
        <v>3.5714285714285712</v>
      </c>
      <c r="G8" s="5">
        <v>0</v>
      </c>
      <c r="H8" s="24">
        <f t="shared" si="2"/>
        <v>0</v>
      </c>
      <c r="I8" s="5">
        <v>0</v>
      </c>
      <c r="J8" s="24">
        <f t="shared" si="3"/>
        <v>0</v>
      </c>
      <c r="K8" s="5">
        <v>0</v>
      </c>
      <c r="L8" s="24">
        <f t="shared" si="4"/>
        <v>0</v>
      </c>
      <c r="M8" s="5">
        <v>0</v>
      </c>
      <c r="N8" s="23">
        <f t="shared" si="5"/>
        <v>0</v>
      </c>
      <c r="O8" s="5">
        <v>0</v>
      </c>
      <c r="P8" s="24">
        <f t="shared" si="6"/>
        <v>0</v>
      </c>
      <c r="Q8" s="5">
        <v>0</v>
      </c>
      <c r="R8" s="23">
        <f t="shared" si="7"/>
        <v>0</v>
      </c>
      <c r="S8" s="5">
        <v>0</v>
      </c>
      <c r="T8" s="23">
        <f t="shared" si="8"/>
        <v>0</v>
      </c>
      <c r="U8" s="5">
        <v>0</v>
      </c>
      <c r="V8" s="24">
        <f t="shared" si="9"/>
        <v>0</v>
      </c>
      <c r="W8" s="25"/>
    </row>
    <row r="9" spans="1:23">
      <c r="B9" s="58" t="s">
        <v>42</v>
      </c>
      <c r="C9" s="14">
        <v>27</v>
      </c>
      <c r="D9" s="28">
        <f t="shared" si="0"/>
        <v>93.103448275862064</v>
      </c>
      <c r="E9" s="14">
        <v>27</v>
      </c>
      <c r="F9" s="28">
        <f t="shared" si="1"/>
        <v>96.428571428571431</v>
      </c>
      <c r="G9" s="14">
        <v>24</v>
      </c>
      <c r="H9" s="28">
        <f t="shared" si="2"/>
        <v>96</v>
      </c>
      <c r="I9" s="14">
        <v>22</v>
      </c>
      <c r="J9" s="28">
        <f t="shared" si="3"/>
        <v>95.652173913043484</v>
      </c>
      <c r="K9" s="14">
        <v>24</v>
      </c>
      <c r="L9" s="28">
        <f t="shared" si="4"/>
        <v>96</v>
      </c>
      <c r="M9" s="14">
        <v>13</v>
      </c>
      <c r="N9" s="29">
        <f t="shared" si="5"/>
        <v>100</v>
      </c>
      <c r="O9" s="14">
        <v>18</v>
      </c>
      <c r="P9" s="28">
        <f t="shared" si="6"/>
        <v>100</v>
      </c>
      <c r="Q9" s="14">
        <v>22</v>
      </c>
      <c r="R9" s="29">
        <f t="shared" si="7"/>
        <v>95.652173913043484</v>
      </c>
      <c r="S9" s="14">
        <v>17</v>
      </c>
      <c r="T9" s="29">
        <f t="shared" si="8"/>
        <v>100</v>
      </c>
      <c r="U9" s="14">
        <v>24</v>
      </c>
      <c r="V9" s="28">
        <f t="shared" si="9"/>
        <v>96</v>
      </c>
      <c r="W9" s="25"/>
    </row>
    <row r="10" spans="1:23" ht="42" customHeight="1">
      <c r="B10" s="58" t="s">
        <v>39</v>
      </c>
      <c r="C10" s="14">
        <v>29</v>
      </c>
      <c r="D10" s="74">
        <v>100</v>
      </c>
      <c r="E10" s="14">
        <v>28</v>
      </c>
      <c r="F10" s="74">
        <v>100</v>
      </c>
      <c r="G10" s="14">
        <v>25</v>
      </c>
      <c r="H10" s="74">
        <v>100</v>
      </c>
      <c r="I10" s="14">
        <v>23</v>
      </c>
      <c r="J10" s="74">
        <v>100</v>
      </c>
      <c r="K10" s="14">
        <v>25</v>
      </c>
      <c r="L10" s="74">
        <v>100</v>
      </c>
      <c r="M10" s="14">
        <v>13</v>
      </c>
      <c r="N10" s="73">
        <v>100</v>
      </c>
      <c r="O10" s="14">
        <v>18</v>
      </c>
      <c r="P10" s="74">
        <v>100</v>
      </c>
      <c r="Q10" s="14">
        <v>23</v>
      </c>
      <c r="R10" s="73">
        <v>100</v>
      </c>
      <c r="S10" s="14">
        <v>17</v>
      </c>
      <c r="T10" s="73">
        <v>100</v>
      </c>
      <c r="U10" s="14">
        <v>25</v>
      </c>
      <c r="V10" s="74">
        <v>100</v>
      </c>
      <c r="W10" s="25"/>
    </row>
    <row r="11" spans="1:23" ht="111" customHeight="1">
      <c r="B11" s="30"/>
      <c r="C11" s="31"/>
      <c r="D11" s="31"/>
      <c r="E11" s="31"/>
      <c r="F11" s="31"/>
      <c r="G11" s="31"/>
      <c r="H11" s="31"/>
      <c r="I11" s="31"/>
      <c r="J11" s="31"/>
      <c r="K11" s="31"/>
      <c r="L11" s="31"/>
      <c r="M11" s="31"/>
      <c r="N11" s="31"/>
      <c r="O11" s="31"/>
      <c r="P11" s="31"/>
      <c r="Q11" s="25"/>
      <c r="R11" s="25"/>
      <c r="S11" s="25"/>
      <c r="T11" s="25"/>
      <c r="U11" s="25"/>
      <c r="V11" s="25"/>
      <c r="W11" s="25"/>
    </row>
    <row r="12" spans="1:23" ht="19" thickBot="1">
      <c r="B12" s="27" t="s">
        <v>25</v>
      </c>
      <c r="C12" s="25"/>
      <c r="D12" s="25"/>
      <c r="E12" s="25"/>
      <c r="F12" s="25"/>
      <c r="G12" s="25"/>
      <c r="H12" s="25"/>
      <c r="I12" s="25"/>
      <c r="J12" s="25"/>
      <c r="K12" s="25"/>
      <c r="L12" s="25"/>
      <c r="M12" s="25"/>
      <c r="N12" s="25"/>
      <c r="O12" s="25"/>
      <c r="P12" s="25"/>
      <c r="Q12" s="25"/>
      <c r="R12" s="25"/>
      <c r="S12" s="25"/>
      <c r="T12" s="25"/>
      <c r="U12" s="25"/>
      <c r="V12" s="25"/>
      <c r="W12" s="25"/>
    </row>
    <row r="13" spans="1:23" ht="74.5" customHeight="1" thickBot="1">
      <c r="B13" s="102" t="s">
        <v>26</v>
      </c>
      <c r="C13" s="127" t="s">
        <v>80</v>
      </c>
      <c r="D13" s="127" t="s">
        <v>81</v>
      </c>
      <c r="E13" s="127" t="s">
        <v>82</v>
      </c>
      <c r="F13" s="127" t="s">
        <v>83</v>
      </c>
      <c r="G13" s="127" t="s">
        <v>84</v>
      </c>
      <c r="H13" s="127" t="s">
        <v>85</v>
      </c>
      <c r="I13" s="127" t="s">
        <v>86</v>
      </c>
      <c r="J13" s="127" t="s">
        <v>87</v>
      </c>
      <c r="K13" s="127" t="s">
        <v>88</v>
      </c>
      <c r="L13" s="127" t="s">
        <v>89</v>
      </c>
      <c r="M13" s="127" t="s">
        <v>90</v>
      </c>
      <c r="N13" s="127" t="s">
        <v>115</v>
      </c>
      <c r="O13" s="127" t="s">
        <v>91</v>
      </c>
      <c r="P13" s="127" t="s">
        <v>92</v>
      </c>
      <c r="Q13" s="127" t="s">
        <v>93</v>
      </c>
      <c r="R13" s="127" t="s">
        <v>94</v>
      </c>
      <c r="S13" s="127" t="s">
        <v>95</v>
      </c>
      <c r="T13" s="127" t="s">
        <v>96</v>
      </c>
      <c r="U13" s="127" t="s">
        <v>129</v>
      </c>
      <c r="V13" s="127" t="s">
        <v>130</v>
      </c>
      <c r="W13" s="25"/>
    </row>
    <row r="14" spans="1:23" ht="28">
      <c r="B14" s="56" t="s">
        <v>39</v>
      </c>
      <c r="C14" s="2">
        <v>29</v>
      </c>
      <c r="D14" s="19">
        <v>100</v>
      </c>
      <c r="E14" s="2">
        <v>28</v>
      </c>
      <c r="F14" s="19">
        <v>100</v>
      </c>
      <c r="G14" s="2">
        <v>25</v>
      </c>
      <c r="H14" s="19">
        <v>100</v>
      </c>
      <c r="I14" s="2">
        <v>23</v>
      </c>
      <c r="J14" s="19">
        <v>100</v>
      </c>
      <c r="K14" s="2">
        <v>25</v>
      </c>
      <c r="L14" s="19">
        <v>100</v>
      </c>
      <c r="M14" s="2">
        <v>13</v>
      </c>
      <c r="N14" s="19">
        <v>100</v>
      </c>
      <c r="O14" s="2">
        <v>18</v>
      </c>
      <c r="P14" s="19">
        <v>100</v>
      </c>
      <c r="Q14" s="2">
        <v>23</v>
      </c>
      <c r="R14" s="19">
        <v>100</v>
      </c>
      <c r="S14" s="2">
        <v>17</v>
      </c>
      <c r="T14" s="19">
        <v>100</v>
      </c>
      <c r="U14" s="2">
        <v>25</v>
      </c>
      <c r="V14" s="20">
        <v>100</v>
      </c>
      <c r="W14" s="25"/>
    </row>
    <row r="15" spans="1:23">
      <c r="B15" s="57" t="s">
        <v>27</v>
      </c>
      <c r="C15" s="4">
        <v>24</v>
      </c>
      <c r="D15" s="32">
        <f>C15/C$14*100</f>
        <v>82.758620689655174</v>
      </c>
      <c r="E15" s="3">
        <v>27</v>
      </c>
      <c r="F15" s="32">
        <f t="shared" ref="F15" si="10">E15/E$14*100</f>
        <v>96.428571428571431</v>
      </c>
      <c r="G15" s="3">
        <v>24</v>
      </c>
      <c r="H15" s="32">
        <f t="shared" ref="H15" si="11">G15/G$14*100</f>
        <v>96</v>
      </c>
      <c r="I15" s="3">
        <v>22</v>
      </c>
      <c r="J15" s="32">
        <f t="shared" ref="J15" si="12">I15/I$14*100</f>
        <v>95.652173913043484</v>
      </c>
      <c r="K15" s="3">
        <v>24</v>
      </c>
      <c r="L15" s="32">
        <f t="shared" ref="L15" si="13">K15/K$14*100</f>
        <v>96</v>
      </c>
      <c r="M15" s="3">
        <v>13</v>
      </c>
      <c r="N15" s="32">
        <f t="shared" ref="N15" si="14">M15/M$14*100</f>
        <v>100</v>
      </c>
      <c r="O15" s="3">
        <v>18</v>
      </c>
      <c r="P15" s="32">
        <f t="shared" ref="P15" si="15">O15/O$14*100</f>
        <v>100</v>
      </c>
      <c r="Q15" s="3">
        <v>22</v>
      </c>
      <c r="R15" s="32">
        <f t="shared" ref="R15" si="16">Q15/Q$14*100</f>
        <v>95.652173913043484</v>
      </c>
      <c r="S15" s="3">
        <v>17</v>
      </c>
      <c r="T15" s="32">
        <f t="shared" ref="T15" si="17">S15/S$14*100</f>
        <v>100</v>
      </c>
      <c r="U15" s="3">
        <v>24</v>
      </c>
      <c r="V15" s="34">
        <f t="shared" ref="V15" si="18">U15/U$14*100</f>
        <v>96</v>
      </c>
      <c r="W15" s="25"/>
    </row>
    <row r="16" spans="1:23" ht="31.5" customHeight="1" thickBot="1">
      <c r="B16" s="124" t="s">
        <v>121</v>
      </c>
      <c r="C16" s="14">
        <v>0</v>
      </c>
      <c r="D16" s="73">
        <f>C16/C$14*100</f>
        <v>0</v>
      </c>
      <c r="E16" s="59">
        <v>0</v>
      </c>
      <c r="F16" s="73">
        <f t="shared" ref="F16" si="19">E16/E$14*100</f>
        <v>0</v>
      </c>
      <c r="G16" s="59">
        <v>0</v>
      </c>
      <c r="H16" s="73">
        <f t="shared" ref="H16" si="20">G16/G$14*100</f>
        <v>0</v>
      </c>
      <c r="I16" s="59">
        <v>0</v>
      </c>
      <c r="J16" s="73">
        <f t="shared" ref="J16" si="21">I16/I$14*100</f>
        <v>0</v>
      </c>
      <c r="K16" s="59">
        <v>0</v>
      </c>
      <c r="L16" s="73">
        <f t="shared" ref="L16" si="22">K16/K$14*100</f>
        <v>0</v>
      </c>
      <c r="M16" s="59">
        <v>0</v>
      </c>
      <c r="N16" s="73">
        <f t="shared" ref="N16" si="23">M16/M$14*100</f>
        <v>0</v>
      </c>
      <c r="O16" s="59">
        <v>0</v>
      </c>
      <c r="P16" s="73">
        <f t="shared" ref="P16" si="24">O16/O$14*100</f>
        <v>0</v>
      </c>
      <c r="Q16" s="59">
        <v>0</v>
      </c>
      <c r="R16" s="73">
        <f t="shared" ref="R16" si="25">Q16/Q$14*100</f>
        <v>0</v>
      </c>
      <c r="S16" s="59">
        <v>0</v>
      </c>
      <c r="T16" s="73">
        <f t="shared" ref="T16" si="26">S16/S$14*100</f>
        <v>0</v>
      </c>
      <c r="U16" s="59">
        <v>0</v>
      </c>
      <c r="V16" s="74">
        <f t="shared" ref="V16" si="27">U16/U$14*100</f>
        <v>0</v>
      </c>
      <c r="W16" s="25"/>
    </row>
    <row r="17" spans="2:65" ht="51" customHeight="1">
      <c r="B17" s="54" t="s">
        <v>43</v>
      </c>
      <c r="C17" s="54"/>
      <c r="D17" s="54"/>
      <c r="E17" s="54"/>
      <c r="F17" s="54"/>
      <c r="G17" s="54"/>
      <c r="H17" s="54"/>
      <c r="I17" s="54"/>
      <c r="J17" s="54"/>
      <c r="K17" s="54"/>
      <c r="L17" s="54"/>
      <c r="M17" s="54"/>
      <c r="N17" s="54"/>
      <c r="O17" s="54"/>
      <c r="P17" s="54"/>
      <c r="Q17" s="25"/>
      <c r="R17" s="25"/>
      <c r="S17" s="25"/>
      <c r="T17" s="25"/>
      <c r="U17" s="25"/>
      <c r="V17" s="25"/>
      <c r="W17" s="25"/>
    </row>
    <row r="18" spans="2:65">
      <c r="B18" s="25"/>
      <c r="C18" s="25"/>
      <c r="D18" s="25"/>
      <c r="E18" s="25"/>
      <c r="F18" s="25"/>
      <c r="G18" s="25"/>
      <c r="H18" s="25"/>
      <c r="I18" s="25"/>
      <c r="J18" s="25"/>
      <c r="K18" s="25"/>
      <c r="L18" s="25"/>
      <c r="M18" s="25"/>
      <c r="N18" s="25"/>
      <c r="O18" s="25"/>
      <c r="P18" s="25"/>
      <c r="Q18" s="25"/>
      <c r="R18" s="25"/>
      <c r="S18" s="25"/>
      <c r="T18" s="25"/>
      <c r="U18" s="25"/>
      <c r="V18" s="25"/>
      <c r="W18" s="25"/>
    </row>
    <row r="19" spans="2:65">
      <c r="B19" s="25"/>
      <c r="C19" s="25"/>
      <c r="D19" s="25"/>
      <c r="E19" s="25"/>
      <c r="F19" s="25"/>
      <c r="G19" s="25"/>
      <c r="H19" s="25"/>
      <c r="I19" s="25"/>
      <c r="J19" s="25"/>
      <c r="K19" s="25"/>
      <c r="L19" s="25"/>
      <c r="M19" s="25"/>
      <c r="N19" s="25"/>
      <c r="O19" s="25"/>
      <c r="P19" s="25"/>
      <c r="Q19" s="25"/>
      <c r="R19" s="25"/>
      <c r="S19" s="25"/>
      <c r="T19" s="25"/>
      <c r="U19" s="25"/>
      <c r="V19" s="25"/>
      <c r="W19" s="25"/>
    </row>
    <row r="23" spans="2:65">
      <c r="E23" s="8"/>
    </row>
    <row r="24" spans="2:65">
      <c r="BM24" s="17"/>
    </row>
  </sheetData>
  <phoneticPr fontId="28" type="noConversion"/>
  <dataValidations count="2">
    <dataValidation allowBlank="1" showErrorMessage="1" sqref="C14:V14"/>
    <dataValidation allowBlank="1" showInputMessage="1" showErrorMessage="1" prompt="The sheet contains details of Internship Placement - Table 1 across cells B2:V10 and Internship Placement - Table 2 across cells B12:V17." sqref="A1"/>
  </dataValidations>
  <hyperlinks>
    <hyperlink ref="B16" location="Internships!B17" tooltip="*" display="Students who obtained half-time internships* (if applicable)"/>
  </hyperlinks>
  <pageMargins left="0.7" right="0.7" top="0.75" bottom="0.75" header="0.3" footer="0.3"/>
  <pageSetup scale="16"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12"/>
  <sheetViews>
    <sheetView showWhiteSpace="0" view="pageLayout" topLeftCell="B2" zoomScale="125" zoomScaleNormal="100" zoomScalePageLayoutView="125" workbookViewId="0">
      <selection activeCell="U7" sqref="U7"/>
    </sheetView>
  </sheetViews>
  <sheetFormatPr baseColWidth="10" defaultColWidth="5.6640625" defaultRowHeight="15"/>
  <cols>
    <col min="1" max="1" width="3.6640625" style="1" customWidth="1"/>
    <col min="2" max="2" width="25.83203125" style="1" customWidth="1"/>
    <col min="3" max="22" width="10.6640625" style="9" customWidth="1"/>
    <col min="23" max="16384" width="5.6640625" style="1"/>
  </cols>
  <sheetData>
    <row r="1" spans="1:23">
      <c r="A1" s="25"/>
      <c r="C1" s="33"/>
      <c r="D1" s="33"/>
      <c r="E1" s="33"/>
      <c r="F1" s="33"/>
      <c r="G1" s="33"/>
      <c r="H1" s="33"/>
      <c r="I1" s="33"/>
      <c r="J1" s="33"/>
      <c r="K1" s="33"/>
      <c r="L1" s="33"/>
      <c r="M1" s="33"/>
      <c r="N1" s="33"/>
      <c r="O1" s="33"/>
      <c r="P1" s="33"/>
      <c r="Q1" s="33"/>
      <c r="R1" s="33"/>
      <c r="S1" s="33"/>
      <c r="T1" s="33"/>
      <c r="U1" s="33"/>
      <c r="V1" s="33"/>
      <c r="W1" s="25"/>
    </row>
    <row r="2" spans="1:23" ht="19" thickBot="1">
      <c r="B2" s="27" t="s">
        <v>9</v>
      </c>
      <c r="C2" s="33"/>
      <c r="D2" s="33"/>
      <c r="E2" s="33"/>
      <c r="F2" s="33"/>
      <c r="G2" s="33"/>
      <c r="H2" s="33"/>
      <c r="I2" s="33"/>
      <c r="J2" s="33"/>
      <c r="K2" s="33"/>
      <c r="L2" s="33"/>
      <c r="M2" s="33"/>
      <c r="N2" s="33"/>
      <c r="O2" s="33"/>
      <c r="P2" s="33"/>
      <c r="Q2" s="33"/>
      <c r="R2" s="33"/>
      <c r="S2" s="33"/>
      <c r="T2" s="33"/>
      <c r="U2" s="33"/>
      <c r="V2" s="33"/>
      <c r="W2" s="25"/>
    </row>
    <row r="3" spans="1:23" ht="77.5" customHeight="1" thickBot="1">
      <c r="B3" s="102" t="s">
        <v>7</v>
      </c>
      <c r="C3" s="101" t="s">
        <v>97</v>
      </c>
      <c r="D3" s="101" t="s">
        <v>106</v>
      </c>
      <c r="E3" s="101" t="s">
        <v>98</v>
      </c>
      <c r="F3" s="101" t="s">
        <v>107</v>
      </c>
      <c r="G3" s="101" t="s">
        <v>99</v>
      </c>
      <c r="H3" s="101" t="s">
        <v>108</v>
      </c>
      <c r="I3" s="101" t="s">
        <v>100</v>
      </c>
      <c r="J3" s="101" t="s">
        <v>109</v>
      </c>
      <c r="K3" s="101" t="s">
        <v>101</v>
      </c>
      <c r="L3" s="101" t="s">
        <v>110</v>
      </c>
      <c r="M3" s="101" t="s">
        <v>102</v>
      </c>
      <c r="N3" s="101" t="s">
        <v>111</v>
      </c>
      <c r="O3" s="101" t="s">
        <v>103</v>
      </c>
      <c r="P3" s="101" t="s">
        <v>112</v>
      </c>
      <c r="Q3" s="101" t="s">
        <v>104</v>
      </c>
      <c r="R3" s="101" t="s">
        <v>113</v>
      </c>
      <c r="S3" s="101" t="s">
        <v>105</v>
      </c>
      <c r="T3" s="101" t="s">
        <v>114</v>
      </c>
      <c r="U3" s="101" t="s">
        <v>131</v>
      </c>
      <c r="V3" s="101" t="s">
        <v>132</v>
      </c>
      <c r="W3" s="25"/>
    </row>
    <row r="4" spans="1:23" ht="51.75" customHeight="1">
      <c r="B4" s="75" t="s">
        <v>5</v>
      </c>
      <c r="C4" s="6">
        <v>28</v>
      </c>
      <c r="D4" s="6">
        <v>100</v>
      </c>
      <c r="E4" s="6">
        <v>27</v>
      </c>
      <c r="F4" s="6">
        <v>100</v>
      </c>
      <c r="G4" s="6">
        <v>18</v>
      </c>
      <c r="H4" s="6">
        <v>100</v>
      </c>
      <c r="I4" s="6">
        <v>19</v>
      </c>
      <c r="J4" s="6">
        <v>100</v>
      </c>
      <c r="K4" s="6">
        <v>19</v>
      </c>
      <c r="L4" s="6">
        <v>100</v>
      </c>
      <c r="M4" s="6">
        <v>24</v>
      </c>
      <c r="N4" s="6">
        <v>100</v>
      </c>
      <c r="O4" s="6">
        <v>23</v>
      </c>
      <c r="P4" s="6">
        <v>100</v>
      </c>
      <c r="Q4" s="6">
        <v>23</v>
      </c>
      <c r="R4" s="6">
        <v>100</v>
      </c>
      <c r="S4" s="6">
        <v>21</v>
      </c>
      <c r="T4" s="6">
        <v>100</v>
      </c>
      <c r="U4" s="6">
        <v>24</v>
      </c>
      <c r="V4" s="6">
        <v>100</v>
      </c>
      <c r="W4" s="25"/>
    </row>
    <row r="5" spans="1:23" ht="47.25" customHeight="1">
      <c r="B5" s="76" t="s">
        <v>34</v>
      </c>
      <c r="C5" s="4">
        <v>24</v>
      </c>
      <c r="D5" s="4">
        <f>C5/C$4*100</f>
        <v>85.714285714285708</v>
      </c>
      <c r="E5" s="4">
        <v>25</v>
      </c>
      <c r="F5" s="4">
        <f>E5/E$4*100</f>
        <v>92.592592592592595</v>
      </c>
      <c r="G5" s="4">
        <v>17</v>
      </c>
      <c r="H5" s="4">
        <f>G5/G$4*100</f>
        <v>94.444444444444443</v>
      </c>
      <c r="I5" s="4">
        <v>17</v>
      </c>
      <c r="J5" s="4">
        <f>I5/I$4*100</f>
        <v>89.473684210526315</v>
      </c>
      <c r="K5" s="4">
        <v>19</v>
      </c>
      <c r="L5" s="4">
        <f>K5/K$4*100</f>
        <v>100</v>
      </c>
      <c r="M5" s="4">
        <v>20</v>
      </c>
      <c r="N5" s="4">
        <f>M5/M$4*100</f>
        <v>83.333333333333343</v>
      </c>
      <c r="O5" s="4">
        <v>12</v>
      </c>
      <c r="P5" s="4">
        <f>O5/O$4*100</f>
        <v>52.173913043478258</v>
      </c>
      <c r="Q5" s="4">
        <v>0</v>
      </c>
      <c r="R5" s="4">
        <f>Q5/Q$4*100</f>
        <v>0</v>
      </c>
      <c r="S5" s="4">
        <v>0</v>
      </c>
      <c r="T5" s="4">
        <f>S5/S$4*100</f>
        <v>0</v>
      </c>
      <c r="U5" s="4">
        <v>0</v>
      </c>
      <c r="V5" s="4">
        <f>U5/U$4*100</f>
        <v>0</v>
      </c>
      <c r="W5" s="25"/>
    </row>
    <row r="6" spans="1:23" ht="32.25" customHeight="1">
      <c r="B6" s="76" t="s">
        <v>6</v>
      </c>
      <c r="C6" s="4">
        <v>0</v>
      </c>
      <c r="D6" s="4">
        <f>C6/C$4*100</f>
        <v>0</v>
      </c>
      <c r="E6" s="4">
        <v>0</v>
      </c>
      <c r="F6" s="4">
        <f>E6/E$4*100</f>
        <v>0</v>
      </c>
      <c r="G6" s="4">
        <v>0</v>
      </c>
      <c r="H6" s="4">
        <f>G6/G$4*100</f>
        <v>0</v>
      </c>
      <c r="I6" s="4">
        <v>0</v>
      </c>
      <c r="J6" s="4">
        <f>I6/I$4*100</f>
        <v>0</v>
      </c>
      <c r="K6" s="4">
        <v>0</v>
      </c>
      <c r="L6" s="4">
        <f>K6/K$4*100</f>
        <v>0</v>
      </c>
      <c r="M6" s="4">
        <v>2</v>
      </c>
      <c r="N6" s="4">
        <f>M6/M$4*100</f>
        <v>8.3333333333333321</v>
      </c>
      <c r="O6" s="4">
        <v>7</v>
      </c>
      <c r="P6" s="4">
        <f>O6/O$4*100</f>
        <v>30.434782608695656</v>
      </c>
      <c r="Q6" s="4">
        <v>21</v>
      </c>
      <c r="R6" s="4">
        <f>Q6/Q$4*100</f>
        <v>91.304347826086953</v>
      </c>
      <c r="S6" s="4">
        <v>21</v>
      </c>
      <c r="T6" s="4">
        <f>S6/S$4*100</f>
        <v>100</v>
      </c>
      <c r="U6" s="4">
        <v>24</v>
      </c>
      <c r="V6" s="4">
        <f>U6/U$4*100</f>
        <v>100</v>
      </c>
      <c r="W6" s="25"/>
    </row>
    <row r="7" spans="1:23" ht="49.5" customHeight="1" thickBot="1">
      <c r="B7" s="77" t="s">
        <v>28</v>
      </c>
      <c r="C7" s="5">
        <v>4</v>
      </c>
      <c r="D7" s="5">
        <f>C7/C$4*100</f>
        <v>14.285714285714285</v>
      </c>
      <c r="E7" s="5">
        <v>2</v>
      </c>
      <c r="F7" s="5">
        <f>E7/E$4*100</f>
        <v>7.4074074074074066</v>
      </c>
      <c r="G7" s="5">
        <v>1</v>
      </c>
      <c r="H7" s="5">
        <f>G7/G$4*100</f>
        <v>5.5555555555555554</v>
      </c>
      <c r="I7" s="5">
        <v>2</v>
      </c>
      <c r="J7" s="5">
        <f>I7/I$4*100</f>
        <v>10.526315789473683</v>
      </c>
      <c r="K7" s="5">
        <v>0</v>
      </c>
      <c r="L7" s="5">
        <f>K7/K$4*100</f>
        <v>0</v>
      </c>
      <c r="M7" s="5">
        <v>2</v>
      </c>
      <c r="N7" s="5">
        <f>M7/M$4*100</f>
        <v>8.3333333333333321</v>
      </c>
      <c r="O7" s="5">
        <v>4</v>
      </c>
      <c r="P7" s="5">
        <f>O7/O$4*100</f>
        <v>17.391304347826086</v>
      </c>
      <c r="Q7" s="5">
        <v>2</v>
      </c>
      <c r="R7" s="5">
        <f>Q7/Q$4*100</f>
        <v>8.695652173913043</v>
      </c>
      <c r="S7" s="5">
        <v>0</v>
      </c>
      <c r="T7" s="5">
        <f>S7/S$4*100</f>
        <v>0</v>
      </c>
      <c r="U7" s="5">
        <v>0</v>
      </c>
      <c r="V7" s="5">
        <f>U7/U$4*100</f>
        <v>0</v>
      </c>
      <c r="W7" s="25"/>
    </row>
    <row r="8" spans="1:23">
      <c r="B8" s="35"/>
      <c r="C8" s="36"/>
      <c r="D8" s="36"/>
      <c r="E8" s="36"/>
      <c r="F8" s="36"/>
      <c r="G8" s="36"/>
      <c r="H8" s="36"/>
      <c r="I8" s="36"/>
      <c r="J8" s="36"/>
      <c r="K8" s="36"/>
      <c r="L8" s="36"/>
      <c r="M8" s="36"/>
      <c r="N8" s="36"/>
      <c r="O8" s="36"/>
      <c r="P8" s="36"/>
      <c r="Q8" s="36"/>
      <c r="R8" s="36"/>
      <c r="S8" s="36"/>
      <c r="T8" s="36"/>
      <c r="U8" s="36"/>
      <c r="V8" s="36"/>
      <c r="W8" s="25"/>
    </row>
    <row r="9" spans="1:23">
      <c r="B9" s="25"/>
      <c r="C9" s="33"/>
      <c r="D9" s="33"/>
      <c r="E9" s="33"/>
      <c r="F9" s="33"/>
      <c r="G9" s="33"/>
      <c r="H9" s="33"/>
      <c r="I9" s="33"/>
      <c r="J9" s="33"/>
      <c r="K9" s="33"/>
      <c r="L9" s="33"/>
      <c r="M9" s="33"/>
      <c r="N9" s="33"/>
      <c r="O9" s="33"/>
      <c r="P9" s="33"/>
      <c r="Q9" s="33"/>
      <c r="R9" s="33"/>
      <c r="S9" s="33"/>
      <c r="T9" s="33"/>
      <c r="U9" s="33"/>
      <c r="V9" s="33"/>
      <c r="W9" s="25"/>
    </row>
    <row r="10" spans="1:23">
      <c r="B10" s="25"/>
      <c r="C10" s="33"/>
      <c r="D10" s="33"/>
      <c r="E10" s="33"/>
      <c r="F10" s="33"/>
      <c r="G10" s="33"/>
      <c r="H10" s="33"/>
      <c r="I10" s="33"/>
      <c r="J10" s="33"/>
      <c r="K10" s="33"/>
      <c r="L10" s="33"/>
      <c r="M10" s="33"/>
      <c r="N10" s="33"/>
      <c r="O10" s="33"/>
      <c r="P10" s="33"/>
      <c r="Q10" s="33"/>
      <c r="R10" s="33"/>
      <c r="S10" s="33"/>
      <c r="T10" s="33"/>
      <c r="U10" s="33"/>
      <c r="V10" s="33"/>
      <c r="W10" s="25"/>
    </row>
    <row r="11" spans="1:23">
      <c r="B11" s="25"/>
      <c r="C11" s="33"/>
      <c r="D11" s="33"/>
      <c r="E11" s="33"/>
      <c r="F11" s="33"/>
      <c r="G11" s="33"/>
      <c r="H11" s="33"/>
      <c r="I11" s="33"/>
      <c r="J11" s="33"/>
      <c r="K11" s="33"/>
      <c r="L11" s="33"/>
      <c r="M11" s="33"/>
      <c r="N11" s="33"/>
      <c r="O11" s="33"/>
      <c r="P11" s="33"/>
      <c r="Q11" s="33"/>
      <c r="R11" s="33"/>
      <c r="S11" s="33"/>
      <c r="T11" s="33"/>
      <c r="U11" s="33"/>
      <c r="V11" s="33"/>
      <c r="W11" s="25"/>
    </row>
    <row r="12" spans="1:23">
      <c r="B12" s="25"/>
      <c r="C12" s="33"/>
      <c r="D12" s="33"/>
      <c r="E12" s="33"/>
      <c r="F12" s="33"/>
      <c r="G12" s="33"/>
      <c r="H12" s="33"/>
      <c r="I12" s="33"/>
      <c r="J12" s="33"/>
      <c r="K12" s="33"/>
      <c r="L12" s="33"/>
      <c r="M12" s="33"/>
      <c r="N12" s="33"/>
      <c r="O12" s="33"/>
      <c r="P12" s="33"/>
      <c r="Q12" s="33"/>
      <c r="R12" s="33"/>
      <c r="S12" s="33"/>
      <c r="T12" s="33"/>
      <c r="U12" s="33"/>
      <c r="V12" s="33"/>
      <c r="W12" s="25"/>
    </row>
  </sheetData>
  <dataValidations count="1">
    <dataValidation allowBlank="1" showInputMessage="1" showErrorMessage="1" prompt="The sheet contains details of Attrition across cells B2:V7." sqref="A1"/>
  </dataValidations>
  <pageMargins left="0.7" right="0.7" top="0.75" bottom="0.75" header="0.3" footer="0.3"/>
  <pageSetup scale="48" orientation="landscape" r:id="rId1"/>
  <ignoredErrors>
    <ignoredError sqref="D5" unlockedFormula="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B2:D15"/>
  <sheetViews>
    <sheetView zoomScaleNormal="100" workbookViewId="0">
      <selection activeCell="E9" sqref="E9"/>
    </sheetView>
  </sheetViews>
  <sheetFormatPr baseColWidth="10" defaultColWidth="9.1640625" defaultRowHeight="15"/>
  <cols>
    <col min="1" max="1" width="3.5" style="1" customWidth="1"/>
    <col min="2" max="2" width="58.33203125" style="1" bestFit="1" customWidth="1"/>
    <col min="3" max="3" width="24.1640625" style="1" bestFit="1" customWidth="1"/>
    <col min="4" max="16384" width="9.1640625" style="1"/>
  </cols>
  <sheetData>
    <row r="2" spans="2:4" ht="18" customHeight="1">
      <c r="B2" s="27" t="s">
        <v>8</v>
      </c>
      <c r="C2" s="37"/>
    </row>
    <row r="3" spans="2:4" ht="16" thickBot="1">
      <c r="B3" s="68" t="s">
        <v>2</v>
      </c>
      <c r="C3" s="71" t="s">
        <v>133</v>
      </c>
    </row>
    <row r="4" spans="2:4" ht="28">
      <c r="B4" s="55" t="s">
        <v>40</v>
      </c>
      <c r="C4" s="66">
        <v>227</v>
      </c>
    </row>
    <row r="5" spans="2:4" ht="29" thickBot="1">
      <c r="B5" s="58" t="s">
        <v>41</v>
      </c>
      <c r="C5" s="67">
        <v>211</v>
      </c>
    </row>
    <row r="6" spans="2:4" ht="15" customHeight="1">
      <c r="B6" s="69" t="s">
        <v>29</v>
      </c>
      <c r="C6" s="70">
        <f>C5/C4</f>
        <v>0.92951541850220265</v>
      </c>
    </row>
    <row r="7" spans="2:4">
      <c r="B7" s="7"/>
      <c r="C7" s="10"/>
    </row>
    <row r="8" spans="2:4">
      <c r="B8" s="15"/>
    </row>
    <row r="15" spans="2:4">
      <c r="D15" s="18"/>
    </row>
  </sheetData>
  <protectedRanges>
    <protectedRange sqref="C3" name="Range1"/>
  </protectedRanges>
  <conditionalFormatting sqref="C4:C6">
    <cfRule type="expression" dxfId="2" priority="1">
      <formula>$C$5&gt;$C$4</formula>
    </cfRule>
  </conditionalFormatting>
  <dataValidations xWindow="759" yWindow="469" count="2">
    <dataValidation allowBlank="1" showInputMessage="1" showErrorMessage="1" prompt="Please do not change this year range - doing so will make your tables noncompliant_x000a_" sqref="C3"/>
    <dataValidation allowBlank="1" showInputMessage="1" showErrorMessage="1" prompt="The sheet contains details of Licensure across cells B2:C6." sqref="A1"/>
  </dataValidation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baseColWidth="10" defaultColWidth="8.83203125" defaultRowHeight="15"/>
  <sheetData>
    <row r="1" spans="1:1">
      <c r="A1" t="s">
        <v>44</v>
      </c>
    </row>
    <row r="2" spans="1:1">
      <c r="A2"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6CE6D0-ACEB-4859-9E62-57190C028EDE}">
  <ds:schemaRefs>
    <ds:schemaRef ds:uri="http://schemas.microsoft.com/sharepoint/v3/contenttype/forms"/>
  </ds:schemaRefs>
</ds:datastoreItem>
</file>

<file path=customXml/itemProps2.xml><?xml version="1.0" encoding="utf-8"?>
<ds:datastoreItem xmlns:ds="http://schemas.openxmlformats.org/officeDocument/2006/customXml" ds:itemID="{B3ED7EAB-8506-4B56-BC0A-628B4B30040C}">
  <ds:schemaRefs>
    <ds:schemaRef ds:uri="0432d51d-9459-41b2-acee-fcf93e3ac757"/>
    <ds:schemaRef ds:uri="http://www.w3.org/XML/1998/namespace"/>
    <ds:schemaRef ds:uri="http://schemas.microsoft.com/office/2006/documentManagement/types"/>
    <ds:schemaRef ds:uri="http://purl.org/dc/elements/1.1/"/>
    <ds:schemaRef ds:uri="d90a9632-a870-49ae-9378-225bd5c60b0a"/>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31776C5-68C6-403A-AB09-717387BE9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Instructions-Screenreader Users</vt:lpstr>
      <vt:lpstr>Instructions</vt:lpstr>
      <vt:lpstr>Program Disclosures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c-26d-template</dc:title>
  <dc:creator>Gioia, Sarah</dc:creator>
  <cp:lastModifiedBy>Microsoft Office User</cp:lastModifiedBy>
  <cp:lastPrinted>2016-04-20T14:29:07Z</cp:lastPrinted>
  <dcterms:created xsi:type="dcterms:W3CDTF">2012-01-26T19:32:49Z</dcterms:created>
  <dcterms:modified xsi:type="dcterms:W3CDTF">2023-09-26T17:16:21Z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ies>
</file>